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C"/>
  <workbookPr/>
  <bookViews>
    <workbookView xWindow="120" yWindow="90" windowWidth="19035" windowHeight="11760" activeTab="18"/>
  </bookViews>
  <sheets>
    <sheet name="3А" sheetId="1" r:id="rId1"/>
    <sheet name="3Б" sheetId="2" r:id="rId2"/>
    <sheet name="3В" sheetId="3" r:id="rId3"/>
    <sheet name="4А" sheetId="4" r:id="rId4"/>
    <sheet name="4Б" sheetId="5" r:id="rId5"/>
    <sheet name="4В" sheetId="6" r:id="rId6"/>
    <sheet name="5А" sheetId="7" r:id="rId7"/>
    <sheet name="5Б" sheetId="8" r:id="rId8"/>
    <sheet name="6А" sheetId="9" r:id="rId9"/>
    <sheet name="6Б" sheetId="10" r:id="rId10"/>
    <sheet name="7А" sheetId="11" r:id="rId11"/>
    <sheet name="7Б" sheetId="12" r:id="rId12"/>
    <sheet name="8А" sheetId="13" r:id="rId13"/>
    <sheet name="8Б" sheetId="14" r:id="rId14"/>
    <sheet name="9А" sheetId="15" r:id="rId15"/>
    <sheet name="9Б" sheetId="16" r:id="rId16"/>
    <sheet name="10" sheetId="17" r:id="rId17"/>
    <sheet name="11" sheetId="18" r:id="rId18"/>
    <sheet name="на стенд" sheetId="19" r:id="rId19"/>
    <sheet name="4 классы" sheetId="20" r:id="rId20"/>
    <sheet name="3 классы" sheetId="21" r:id="rId21"/>
  </sheets>
  <definedNames/>
  <calcPr fullCalcOnLoad="1"/>
</workbook>
</file>

<file path=xl/sharedStrings.xml><?xml version="1.0" encoding="utf-8"?>
<sst xmlns="http://schemas.openxmlformats.org/spreadsheetml/2006/main" count="979" uniqueCount="487">
  <si>
    <t>Фамилия, имя</t>
  </si>
  <si>
    <t>Количество правильных ответов</t>
  </si>
  <si>
    <t>Место в классе</t>
  </si>
  <si>
    <t>Кол-во правильных ответов, %</t>
  </si>
  <si>
    <t>Артёменко Александр</t>
  </si>
  <si>
    <t>Адамова Вика</t>
  </si>
  <si>
    <t>Лупонос Татьяна</t>
  </si>
  <si>
    <t>Беляев Андрей</t>
  </si>
  <si>
    <t>Попов Анатолий</t>
  </si>
  <si>
    <t>Черепов Александр</t>
  </si>
  <si>
    <t>Тихонов Вячеслав</t>
  </si>
  <si>
    <t>Место по школе</t>
  </si>
  <si>
    <t>Фоменко Максим</t>
  </si>
  <si>
    <t>3 балла</t>
  </si>
  <si>
    <t>4 балла</t>
  </si>
  <si>
    <t>5 баллов</t>
  </si>
  <si>
    <t>Рюпиев Владислав</t>
  </si>
  <si>
    <t>Филиппова Александра</t>
  </si>
  <si>
    <t>Валдер Анна</t>
  </si>
  <si>
    <t>Мельченко Алексей</t>
  </si>
  <si>
    <t>Кузнецов Андрей</t>
  </si>
  <si>
    <t>Кузнецов Сергей</t>
  </si>
  <si>
    <t>Гарипова Элина</t>
  </si>
  <si>
    <t>Рочев Даниил</t>
  </si>
  <si>
    <t>Столярова Евгения</t>
  </si>
  <si>
    <t>Бачу Елена</t>
  </si>
  <si>
    <t>Волков Даниил</t>
  </si>
  <si>
    <t>Итого, баллов</t>
  </si>
  <si>
    <t>Максимальный результат по классу</t>
  </si>
  <si>
    <t xml:space="preserve">Итого, баллов </t>
  </si>
  <si>
    <t>макс. кол-во баллов - 120</t>
  </si>
  <si>
    <t>макс. кол-во баллов - 570</t>
  </si>
  <si>
    <t>Количество вопросов в задании / баллов</t>
  </si>
  <si>
    <t>6 / 10б</t>
  </si>
  <si>
    <t>9 / 20б</t>
  </si>
  <si>
    <t>4 / 30б</t>
  </si>
  <si>
    <t>4 / 40б</t>
  </si>
  <si>
    <t>1 / 50б</t>
  </si>
  <si>
    <t>Завьялова Анна</t>
  </si>
  <si>
    <t>Первак Настя</t>
  </si>
  <si>
    <t>Фасий Леонид</t>
  </si>
  <si>
    <t>Шомесова Полина</t>
  </si>
  <si>
    <t>Шибакова Марина</t>
  </si>
  <si>
    <t>Коротков Олег</t>
  </si>
  <si>
    <t>Ефимовский Гриша</t>
  </si>
  <si>
    <t>Зайцева Анна</t>
  </si>
  <si>
    <t>Запорожец Александра</t>
  </si>
  <si>
    <t>Дмитриенко Александр</t>
  </si>
  <si>
    <t>Яковлева Наталья</t>
  </si>
  <si>
    <t>Янсон Алина</t>
  </si>
  <si>
    <t>Иванова Людмила</t>
  </si>
  <si>
    <t>Жевлаков Алексей</t>
  </si>
  <si>
    <t>Цовта Иван</t>
  </si>
  <si>
    <t>Мерцалов Сергей</t>
  </si>
  <si>
    <t>Прокопович Дарья</t>
  </si>
  <si>
    <t>Дикая Варвара</t>
  </si>
  <si>
    <t>Таравко Влад</t>
  </si>
  <si>
    <t>Болонов Вячеслав</t>
  </si>
  <si>
    <t>Новожилов Владислав</t>
  </si>
  <si>
    <t>Убанеева Екатерина</t>
  </si>
  <si>
    <t>Глазкова Альбина</t>
  </si>
  <si>
    <t>Суркова Елена</t>
  </si>
  <si>
    <t>Коровкина Ксения</t>
  </si>
  <si>
    <t>Валдер Дмитрий</t>
  </si>
  <si>
    <t>Смирнова Ирина</t>
  </si>
  <si>
    <t>Чернова Яна</t>
  </si>
  <si>
    <t>Вершинина Кристина</t>
  </si>
  <si>
    <t>Капустин Артем</t>
  </si>
  <si>
    <t>Ломачев Егор</t>
  </si>
  <si>
    <t>Гринденко Лида</t>
  </si>
  <si>
    <t>Королик Дарья</t>
  </si>
  <si>
    <t>Макарихин Дмитрий</t>
  </si>
  <si>
    <t>Поздеева Алина</t>
  </si>
  <si>
    <t>Сунцов Эдуард</t>
  </si>
  <si>
    <t xml:space="preserve">Результаты школьной олимпиады по информатике в 4-х классах </t>
  </si>
  <si>
    <t>4 А класс</t>
  </si>
  <si>
    <t>4 Б класс</t>
  </si>
  <si>
    <t>4 В класс</t>
  </si>
  <si>
    <t>Попова Вероника</t>
  </si>
  <si>
    <t>Чаркова Варя</t>
  </si>
  <si>
    <t>Капинус Юля</t>
  </si>
  <si>
    <t>Волосюк Алена</t>
  </si>
  <si>
    <t>Беликова Маша</t>
  </si>
  <si>
    <t>Кузьмичев Александр</t>
  </si>
  <si>
    <t>Голубцова Елизавета</t>
  </si>
  <si>
    <t>Мясников Женя</t>
  </si>
  <si>
    <t xml:space="preserve">Результаты школьной олимпиады по информатике в 4А классе </t>
  </si>
  <si>
    <t xml:space="preserve">Результаты школьной олимпиады по информатике в 4Б классе </t>
  </si>
  <si>
    <t>Евтушенко Екатерина</t>
  </si>
  <si>
    <t>Ильиных Дмитрий</t>
  </si>
  <si>
    <t>Кораблева Валерия</t>
  </si>
  <si>
    <t>Кузьмина Валерия</t>
  </si>
  <si>
    <t>Лодыгин Максим</t>
  </si>
  <si>
    <t>Николашин Никита</t>
  </si>
  <si>
    <t>Сыскин Данил</t>
  </si>
  <si>
    <t>Махмудова Наира</t>
  </si>
  <si>
    <t>Сысоев Никита</t>
  </si>
  <si>
    <t>Ефимов Евгений</t>
  </si>
  <si>
    <t>Суханова Лера</t>
  </si>
  <si>
    <t>Забоев Глеб</t>
  </si>
  <si>
    <t>Мартынова Анастасия</t>
  </si>
  <si>
    <t>Кол-во вопросов в задании / баллов</t>
  </si>
  <si>
    <t xml:space="preserve">Результаты школьной олимпиады по информатике в 3-х классах </t>
  </si>
  <si>
    <t>3 А класс</t>
  </si>
  <si>
    <t>3 Б класс</t>
  </si>
  <si>
    <t>3 В класс</t>
  </si>
  <si>
    <t>Класс</t>
  </si>
  <si>
    <t>4 А</t>
  </si>
  <si>
    <t>4 В</t>
  </si>
  <si>
    <t>4 Б</t>
  </si>
  <si>
    <t>Результаты школьной олимпиады по информатике</t>
  </si>
  <si>
    <t xml:space="preserve">  3  классы </t>
  </si>
  <si>
    <t xml:space="preserve"> 4 классы </t>
  </si>
  <si>
    <t xml:space="preserve"> 8 классы </t>
  </si>
  <si>
    <t>Завьялов Сергей</t>
  </si>
  <si>
    <t>Кондырева Ангелина</t>
  </si>
  <si>
    <t>Васильев Кирилл</t>
  </si>
  <si>
    <t>Меншагиева Анна</t>
  </si>
  <si>
    <t>№ п/п</t>
  </si>
  <si>
    <t xml:space="preserve">Результаты школьной олимпиады по информатике в 5А классе </t>
  </si>
  <si>
    <t xml:space="preserve">Андреев Андрей </t>
  </si>
  <si>
    <t>Андрюшка Алекс.</t>
  </si>
  <si>
    <t xml:space="preserve">Босманов Алекс. </t>
  </si>
  <si>
    <t>Булганин Матвей</t>
  </si>
  <si>
    <t>Давыдов Павел</t>
  </si>
  <si>
    <t xml:space="preserve">Деревянко Валерий </t>
  </si>
  <si>
    <t xml:space="preserve">Качан Марина </t>
  </si>
  <si>
    <t xml:space="preserve">Морозов Игорь </t>
  </si>
  <si>
    <t xml:space="preserve">Попов Юрий </t>
  </si>
  <si>
    <t>Пятовская Вика</t>
  </si>
  <si>
    <t>Серебренников С.</t>
  </si>
  <si>
    <t>Тараканов Алекс.</t>
  </si>
  <si>
    <t>Шайдуллова Ирина</t>
  </si>
  <si>
    <t>3 / 10б</t>
  </si>
  <si>
    <t>4 / 20б</t>
  </si>
  <si>
    <t>11 / 30б</t>
  </si>
  <si>
    <t>3 / 50б</t>
  </si>
  <si>
    <t>макс. кол-во баллов - 750</t>
  </si>
  <si>
    <t>Пупышев Андрей</t>
  </si>
  <si>
    <t>Валеева Анна</t>
  </si>
  <si>
    <t>Мёдова Татьяна</t>
  </si>
  <si>
    <t>Долгов Никита</t>
  </si>
  <si>
    <t>Бубнова Ирина</t>
  </si>
  <si>
    <t>Шишов Алексей</t>
  </si>
  <si>
    <t>Чирков Максим</t>
  </si>
  <si>
    <t>Алиев Расим</t>
  </si>
  <si>
    <t>Каретников Алексей</t>
  </si>
  <si>
    <t>Бажутин Алексей</t>
  </si>
  <si>
    <t>Китаева Полина</t>
  </si>
  <si>
    <t>Евлев Алексей</t>
  </si>
  <si>
    <t>Нагорная Арина</t>
  </si>
  <si>
    <t>Чередниченко Ира</t>
  </si>
  <si>
    <t>Даубарайте Нинель</t>
  </si>
  <si>
    <t>Климук Эдик</t>
  </si>
  <si>
    <t>Ятманова Вероника</t>
  </si>
  <si>
    <t>макс.кол-во баллов - 750</t>
  </si>
  <si>
    <t xml:space="preserve">Результаты школьной олимпиады по информатике в 3А классе </t>
  </si>
  <si>
    <t xml:space="preserve">Результаты школьной олимпиады по информатике в 3Б классе </t>
  </si>
  <si>
    <t xml:space="preserve">Результаты школьной олимпиады по информатике в 3В классе </t>
  </si>
  <si>
    <t xml:space="preserve">Результаты школьной олимпиады по информатике в 8А классе </t>
  </si>
  <si>
    <t xml:space="preserve">Результаты школьной олимпиады по информатике в 8Б классе </t>
  </si>
  <si>
    <t>Ворончихина Таисия</t>
  </si>
  <si>
    <t xml:space="preserve">Результаты школьной олимпиады по информатике в 5Б классе </t>
  </si>
  <si>
    <t xml:space="preserve">Результаты школьной олимпиады по информатике в 11 классе </t>
  </si>
  <si>
    <t>Селезнев Никита</t>
  </si>
  <si>
    <t>Грицюк Дима</t>
  </si>
  <si>
    <t>Ефимовский Влад</t>
  </si>
  <si>
    <t>Канева Юлия</t>
  </si>
  <si>
    <t>Нагаева Юлия</t>
  </si>
  <si>
    <t>Катрич Мария</t>
  </si>
  <si>
    <t>Алексанян Ануш</t>
  </si>
  <si>
    <t>Степаненко Виктория</t>
  </si>
  <si>
    <t>Марченко Валера</t>
  </si>
  <si>
    <t>Советова Полина</t>
  </si>
  <si>
    <t>Иванченко Вова</t>
  </si>
  <si>
    <t>Ильина Саша</t>
  </si>
  <si>
    <t>Зубарев Борис</t>
  </si>
  <si>
    <t>Атрашкова Анастасия</t>
  </si>
  <si>
    <t>Легкобыт Екатерина</t>
  </si>
  <si>
    <t>Беляева Лена</t>
  </si>
  <si>
    <t>Пухова Карина</t>
  </si>
  <si>
    <t>Ситница Валерия</t>
  </si>
  <si>
    <t>Фриев Артем</t>
  </si>
  <si>
    <t>Воронин Александр</t>
  </si>
  <si>
    <t>Канцевич</t>
  </si>
  <si>
    <t>Поляков Дима</t>
  </si>
  <si>
    <t>Корягина Настя</t>
  </si>
  <si>
    <t>Матвеев Андрей</t>
  </si>
  <si>
    <t>Седельник Дмитрий</t>
  </si>
  <si>
    <t>Шабалин Николай</t>
  </si>
  <si>
    <t>Беляев Александр</t>
  </si>
  <si>
    <t>Убанеева Ольга</t>
  </si>
  <si>
    <t>Малявина Ксения</t>
  </si>
  <si>
    <t>Зеленкова Александра</t>
  </si>
  <si>
    <t>Истомина Дарья</t>
  </si>
  <si>
    <t>Катмакова Александра</t>
  </si>
  <si>
    <t>Кирьянова Людмила</t>
  </si>
  <si>
    <t>Рябина Татьяна</t>
  </si>
  <si>
    <t>Нохрина Юлия</t>
  </si>
  <si>
    <t>Брагин Борис</t>
  </si>
  <si>
    <t>Рамазанова Жасмина</t>
  </si>
  <si>
    <t>Фасыхов Руслан</t>
  </si>
  <si>
    <t>Таравко Коля</t>
  </si>
  <si>
    <t>Малащук Слава</t>
  </si>
  <si>
    <t>Васкул Наташа</t>
  </si>
  <si>
    <t>Лавринович Лера</t>
  </si>
  <si>
    <t>Козлова Наташа</t>
  </si>
  <si>
    <t>Филиппова Софья</t>
  </si>
  <si>
    <t>Лигузова Аня</t>
  </si>
  <si>
    <t>Волгина Таня</t>
  </si>
  <si>
    <t>Федорова Арина</t>
  </si>
  <si>
    <t>Ярин Миша</t>
  </si>
  <si>
    <t>Кокина Дарья</t>
  </si>
  <si>
    <t>Геращенко Рома</t>
  </si>
  <si>
    <t>Рыдкин Максим</t>
  </si>
  <si>
    <t>Малявин Антон</t>
  </si>
  <si>
    <t>Старцев Максим</t>
  </si>
  <si>
    <t>Шимова Ядвига</t>
  </si>
  <si>
    <t>Теребило Мария</t>
  </si>
  <si>
    <t>Сметанина Настя</t>
  </si>
  <si>
    <t>Каштанова Варя</t>
  </si>
  <si>
    <t>Скикевич Рита</t>
  </si>
  <si>
    <t>Орлова Диана</t>
  </si>
  <si>
    <t>Дорофеев Лев</t>
  </si>
  <si>
    <t>Ракитская Анастасия</t>
  </si>
  <si>
    <t>Сметанина Соня</t>
  </si>
  <si>
    <t>Рыжиков Дима</t>
  </si>
  <si>
    <t>Урюпин Ваня</t>
  </si>
  <si>
    <t>Прусаков Дима</t>
  </si>
  <si>
    <t>Алексеев Растислав</t>
  </si>
  <si>
    <t>Попова Ксюша</t>
  </si>
  <si>
    <t>Мамедов Руслан</t>
  </si>
  <si>
    <t>Казаков Д</t>
  </si>
  <si>
    <t>Тохтобаев Саша</t>
  </si>
  <si>
    <t>Шомесов Андрей</t>
  </si>
  <si>
    <t>Лешко Ирина</t>
  </si>
  <si>
    <t>Бутковская Валерия</t>
  </si>
  <si>
    <t>Малышева Рита</t>
  </si>
  <si>
    <t>Бабикова Марина</t>
  </si>
  <si>
    <t>Басистая Валерия</t>
  </si>
  <si>
    <t>Книгина Лиза</t>
  </si>
  <si>
    <t>Зеленкова Ольга</t>
  </si>
  <si>
    <t>Домбровская Юля</t>
  </si>
  <si>
    <t>Рюмин Дмитрий</t>
  </si>
  <si>
    <t>Бобрик Никита</t>
  </si>
  <si>
    <t>Пишкова Екатерина</t>
  </si>
  <si>
    <t>Чувашов Никита</t>
  </si>
  <si>
    <t>Попчук Виктория</t>
  </si>
  <si>
    <t>Чалдаева Татьяна</t>
  </si>
  <si>
    <t>Чернова Татьяна</t>
  </si>
  <si>
    <t>Константинова Татьяна</t>
  </si>
  <si>
    <t>Бондарчук Дарья</t>
  </si>
  <si>
    <t>Козлова Диана</t>
  </si>
  <si>
    <t>Овечкина Ксения</t>
  </si>
  <si>
    <t>Попова Диана</t>
  </si>
  <si>
    <t>Мусаев Низам</t>
  </si>
  <si>
    <t>Новожилова Александра</t>
  </si>
  <si>
    <t>Ракин Алексей</t>
  </si>
  <si>
    <t>Лисицков Андрей</t>
  </si>
  <si>
    <t>3 / 1б</t>
  </si>
  <si>
    <t>2 / 2б</t>
  </si>
  <si>
    <t>11 / 3б</t>
  </si>
  <si>
    <t>8 / 4б</t>
  </si>
  <si>
    <t>2 / 5б</t>
  </si>
  <si>
    <t>макс. кол-во баллов - 82</t>
  </si>
  <si>
    <t>Юдина Полина</t>
  </si>
  <si>
    <t>Капинус Алексей</t>
  </si>
  <si>
    <t>Кравец Анстасия</t>
  </si>
  <si>
    <t>Андреева Дарья</t>
  </si>
  <si>
    <t>Вайс Диана</t>
  </si>
  <si>
    <t>Киркина Наталья</t>
  </si>
  <si>
    <t>Петухова Евгения</t>
  </si>
  <si>
    <t>Мендикова Валерия</t>
  </si>
  <si>
    <t>Рязанцева Вита</t>
  </si>
  <si>
    <t>Ширяев Максим</t>
  </si>
  <si>
    <t>Храмова Надежда</t>
  </si>
  <si>
    <t>Десятников Алексей</t>
  </si>
  <si>
    <t>Баранова дарья</t>
  </si>
  <si>
    <t>Пучков Данил</t>
  </si>
  <si>
    <t>Харламов Александр</t>
  </si>
  <si>
    <t>Котягин Игорь</t>
  </si>
  <si>
    <t>Коврижных Егор</t>
  </si>
  <si>
    <t>Кузьмин Андрей</t>
  </si>
  <si>
    <t>Майрова Ярослава</t>
  </si>
  <si>
    <t>Лукьяненко Евгений</t>
  </si>
  <si>
    <t>Нужнова Татьяна</t>
  </si>
  <si>
    <t>Пялин Владимир</t>
  </si>
  <si>
    <t>Артеев Максим</t>
  </si>
  <si>
    <t>Чикаренко Д</t>
  </si>
  <si>
    <t>Митцель Диана</t>
  </si>
  <si>
    <t>Кульнин Михаил</t>
  </si>
  <si>
    <t>Тимощук Мария</t>
  </si>
  <si>
    <t>Юричук Эля</t>
  </si>
  <si>
    <t>Агеев Антон</t>
  </si>
  <si>
    <t>Зайков Денис</t>
  </si>
  <si>
    <t>Брязгина Татьяна</t>
  </si>
  <si>
    <t>Хафизова Д</t>
  </si>
  <si>
    <t>Ванеева Л</t>
  </si>
  <si>
    <t>Махмудова Анжелика</t>
  </si>
  <si>
    <t>Очилова Юля</t>
  </si>
  <si>
    <t>Петракова В</t>
  </si>
  <si>
    <t>Юрикова Ольга</t>
  </si>
  <si>
    <t>Кузнецов Владислав</t>
  </si>
  <si>
    <t>Федотов Александр</t>
  </si>
  <si>
    <t>Щербич Виталий</t>
  </si>
  <si>
    <t xml:space="preserve">Результаты школьной олимпиады по информатике в 6Б классе </t>
  </si>
  <si>
    <t xml:space="preserve">Результаты школьной олимпиады по информатике в 6А классе </t>
  </si>
  <si>
    <t>Елфимова Мария</t>
  </si>
  <si>
    <t>Чернякова Анастасия</t>
  </si>
  <si>
    <t xml:space="preserve">Результаты школьной олимпиады по информатике в 4В классе </t>
  </si>
  <si>
    <t>Куликова Арина</t>
  </si>
  <si>
    <t>Тараненко Дарья</t>
  </si>
  <si>
    <t>Синкевич Павел</t>
  </si>
  <si>
    <t>Скуйбеда Евгения</t>
  </si>
  <si>
    <t>Попова Екатерина</t>
  </si>
  <si>
    <t>Долгаев Никита</t>
  </si>
  <si>
    <t>Ануфриева Алина</t>
  </si>
  <si>
    <t>Никитин</t>
  </si>
  <si>
    <t>Рыжова Ольга</t>
  </si>
  <si>
    <t>Егоров Никита</t>
  </si>
  <si>
    <t>Заводскайте Лидия</t>
  </si>
  <si>
    <t>Николаева Анастасия</t>
  </si>
  <si>
    <t>Мариянко Валерия</t>
  </si>
  <si>
    <t>Аникин Павел</t>
  </si>
  <si>
    <t>Ветошкина Андрея</t>
  </si>
  <si>
    <t>Шилова Даша</t>
  </si>
  <si>
    <t>Мезенцева Анна</t>
  </si>
  <si>
    <t>Суворова Ольга</t>
  </si>
  <si>
    <t>Старцев Даниил</t>
  </si>
  <si>
    <t>Кузьмина Люба</t>
  </si>
  <si>
    <t>Воробьева Оля</t>
  </si>
  <si>
    <t>Лупонос Игорь</t>
  </si>
  <si>
    <t>Соколов Андрей</t>
  </si>
  <si>
    <t>Чистякова Полина</t>
  </si>
  <si>
    <t>Мартынов Саша</t>
  </si>
  <si>
    <t>Суляева Яна</t>
  </si>
  <si>
    <t>Андреева Саша</t>
  </si>
  <si>
    <t>Носель Таня</t>
  </si>
  <si>
    <t>Тайгузанова Алиса</t>
  </si>
  <si>
    <t>Сидорук Валерия</t>
  </si>
  <si>
    <t>Малёнкина Мария</t>
  </si>
  <si>
    <t>Бондарева Настя</t>
  </si>
  <si>
    <t>Тимощук Арсения</t>
  </si>
  <si>
    <t>Петров Дмитрий</t>
  </si>
  <si>
    <t>Демидов Виктор</t>
  </si>
  <si>
    <t>Бобриков Максим</t>
  </si>
  <si>
    <t>Шашкин С</t>
  </si>
  <si>
    <t>Расковалова Таня</t>
  </si>
  <si>
    <t>Кухарев Ваня</t>
  </si>
  <si>
    <t>Овчар Роман</t>
  </si>
  <si>
    <t>Журавлев Андрей</t>
  </si>
  <si>
    <t>Сметанина Лера</t>
  </si>
  <si>
    <t>Ермакова Настя</t>
  </si>
  <si>
    <t>Лукошковой Валерии</t>
  </si>
  <si>
    <t>Горпинченко Света</t>
  </si>
  <si>
    <t>Каранкевич Максим</t>
  </si>
  <si>
    <t>Головко Витя</t>
  </si>
  <si>
    <t>Ульянова Екатерина</t>
  </si>
  <si>
    <t>Сладков Никита</t>
  </si>
  <si>
    <t>Животягин Слава</t>
  </si>
  <si>
    <t>Вагайцев Мирослав</t>
  </si>
  <si>
    <t>Камышова Аня</t>
  </si>
  <si>
    <t>Кузнецов Иван</t>
  </si>
  <si>
    <t>Чечёткин Степан</t>
  </si>
  <si>
    <t>Зарипов Леша</t>
  </si>
  <si>
    <t>Ковшиков Коля</t>
  </si>
  <si>
    <t>Баштавой Дима</t>
  </si>
  <si>
    <t>Феоктистов Сева</t>
  </si>
  <si>
    <t>Московцева Алиса</t>
  </si>
  <si>
    <t>Швец Денис</t>
  </si>
  <si>
    <t>Соломатов Евгений</t>
  </si>
  <si>
    <t>Бузлаев Игорь</t>
  </si>
  <si>
    <t>Нестер Максим</t>
  </si>
  <si>
    <t>Поляшова Виктория</t>
  </si>
  <si>
    <t>Самодуров Саша</t>
  </si>
  <si>
    <t>Лаврентьев Юра</t>
  </si>
  <si>
    <t>Мерцалов Богдан</t>
  </si>
  <si>
    <t>Талибов Мурад</t>
  </si>
  <si>
    <t>Кашина Настя</t>
  </si>
  <si>
    <t>Дудченко Даниил</t>
  </si>
  <si>
    <t>Половинкин Женя</t>
  </si>
  <si>
    <t xml:space="preserve">Результаты школьной олимпиады по информатике в 9А классе </t>
  </si>
  <si>
    <t>Кондукторов Витя</t>
  </si>
  <si>
    <t>Лисенков Никита</t>
  </si>
  <si>
    <t>Хатмуллина Алина</t>
  </si>
  <si>
    <t>Павлова Софья</t>
  </si>
  <si>
    <t>Надеждина Настя</t>
  </si>
  <si>
    <t>Стрельцовой Велины</t>
  </si>
  <si>
    <t>Лихоманова Настя</t>
  </si>
  <si>
    <t>Бакшаев Николай</t>
  </si>
  <si>
    <t>Колюх Катя</t>
  </si>
  <si>
    <t xml:space="preserve">Результаты школьной олимпиады по информатике в 7А классе </t>
  </si>
  <si>
    <t xml:space="preserve">Результаты школьной олимпиады по информатике в 7Б классе </t>
  </si>
  <si>
    <t>Заказчикова Настя</t>
  </si>
  <si>
    <t>Моргулец Мария</t>
  </si>
  <si>
    <t>Ахметов Юрий</t>
  </si>
  <si>
    <t>Веретин Игорь</t>
  </si>
  <si>
    <t>Рыбаконина Мария</t>
  </si>
  <si>
    <t>Чекалин Сергей</t>
  </si>
  <si>
    <t>Сысоева Анастасия</t>
  </si>
  <si>
    <t>Свинин Женя</t>
  </si>
  <si>
    <t>Изергина Ярославна</t>
  </si>
  <si>
    <t>Мамедов Фарид</t>
  </si>
  <si>
    <t>Рудык Ольга</t>
  </si>
  <si>
    <t>Белых Андрей</t>
  </si>
  <si>
    <t>Хасанов Даниил</t>
  </si>
  <si>
    <t>Ятманова Валерия</t>
  </si>
  <si>
    <t>Шомесов Никита</t>
  </si>
  <si>
    <t>Белякова Полина</t>
  </si>
  <si>
    <t>Волгаев Дмитрий</t>
  </si>
  <si>
    <t>Корякина Анна</t>
  </si>
  <si>
    <t>Греку Виктория</t>
  </si>
  <si>
    <t>Подкова Слава</t>
  </si>
  <si>
    <t>Канева Лиана</t>
  </si>
  <si>
    <t>Семилетов Виктор</t>
  </si>
  <si>
    <t>Евдокимов Алексей</t>
  </si>
  <si>
    <t>Чья-то</t>
  </si>
  <si>
    <t>Шутов Илья</t>
  </si>
  <si>
    <t>Першин Дмитрий</t>
  </si>
  <si>
    <t>Фёдоров Евгений</t>
  </si>
  <si>
    <t>Изотова Анастасия</t>
  </si>
  <si>
    <t>Алиева Лида</t>
  </si>
  <si>
    <t>Зайков Валерий</t>
  </si>
  <si>
    <t>Быликин Эдуард</t>
  </si>
  <si>
    <t>Приходько Зинаида</t>
  </si>
  <si>
    <t>Белова Дарья</t>
  </si>
  <si>
    <t>Капитан Игорь</t>
  </si>
  <si>
    <t>Лихачев Даниил</t>
  </si>
  <si>
    <t>Дробышев Александр</t>
  </si>
  <si>
    <t>Малявин Саша</t>
  </si>
  <si>
    <t>Горбунов Анатолий</t>
  </si>
  <si>
    <t>Бабанская Надежда</t>
  </si>
  <si>
    <t>Живайкин Александр</t>
  </si>
  <si>
    <t>Просвирянов Андрей</t>
  </si>
  <si>
    <t>Сычёв Дмитрий</t>
  </si>
  <si>
    <t>Надеждин Владислав</t>
  </si>
  <si>
    <t>Шомесова Мария</t>
  </si>
  <si>
    <t>Витчужанина Вика</t>
  </si>
  <si>
    <t>Радин Илья</t>
  </si>
  <si>
    <t>Калиниченко Даниил</t>
  </si>
  <si>
    <t>Дубов Евгений</t>
  </si>
  <si>
    <t>Аншуков Вадим</t>
  </si>
  <si>
    <t>Пруткевич Евгений</t>
  </si>
  <si>
    <t>Головачева Татьяна</t>
  </si>
  <si>
    <t>Рочева Виктория</t>
  </si>
  <si>
    <t>3А</t>
  </si>
  <si>
    <t>3Б</t>
  </si>
  <si>
    <t>3В</t>
  </si>
  <si>
    <t>4А</t>
  </si>
  <si>
    <t>4Б</t>
  </si>
  <si>
    <t>4В</t>
  </si>
  <si>
    <t>8А</t>
  </si>
  <si>
    <t>Печулите Эвилина</t>
  </si>
  <si>
    <t>Валемова Наталья</t>
  </si>
  <si>
    <t>Чувашов Андрей</t>
  </si>
  <si>
    <t>2 / 10б</t>
  </si>
  <si>
    <t>5 / 20б</t>
  </si>
  <si>
    <t>9 / 30б</t>
  </si>
  <si>
    <t>2 / 40б</t>
  </si>
  <si>
    <t>7 / 50б</t>
  </si>
  <si>
    <t>Маштамир Марина</t>
  </si>
  <si>
    <t>Гаталян Евгений</t>
  </si>
  <si>
    <t>Мирзаева Элина</t>
  </si>
  <si>
    <t>Корякин Олег</t>
  </si>
  <si>
    <t>Ахмедов Тимур</t>
  </si>
  <si>
    <t xml:space="preserve">Результаты школьной олимпиады по информатике в 9Б классе </t>
  </si>
  <si>
    <t>макс. кол-во баллов - 820</t>
  </si>
  <si>
    <t>Каплин Андрей</t>
  </si>
  <si>
    <t>Ващилин Виктор</t>
  </si>
  <si>
    <t>Овечкина варвара</t>
  </si>
  <si>
    <t>Сидорова Валентина</t>
  </si>
  <si>
    <t>Фёдоров Анатолий</t>
  </si>
  <si>
    <t>Чрагова Татьяна</t>
  </si>
  <si>
    <t>Игнатьева Виктория</t>
  </si>
  <si>
    <t>Королёва Виктория</t>
  </si>
  <si>
    <t>Кочнев Всеволод</t>
  </si>
  <si>
    <t>Мавричев Никита</t>
  </si>
  <si>
    <t>Бутковский Константин</t>
  </si>
  <si>
    <t>Голубцов Дмитрий</t>
  </si>
  <si>
    <t>Хайрова Екатерина</t>
  </si>
  <si>
    <t>Солоненко Юрий</t>
  </si>
  <si>
    <t>Мороз Николай</t>
  </si>
  <si>
    <t xml:space="preserve">9 классы </t>
  </si>
  <si>
    <t>9А</t>
  </si>
  <si>
    <t>9Б</t>
  </si>
  <si>
    <t xml:space="preserve">10 классы </t>
  </si>
  <si>
    <t>11 классы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</si>
</sst>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entury Schoolbook"/>
      <family val="1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entury Schoolbook"/>
      <family val="1"/>
    </font>
    <font>
      <sz val="16"/>
      <color indexed="8"/>
      <name val="Bookman Old Style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entury Schoolbook"/>
      <family val="1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entury Schoolbook"/>
      <family val="1"/>
    </font>
    <font>
      <sz val="9"/>
      <color theme="1"/>
      <name val="Calibri"/>
      <family val="2"/>
    </font>
    <font>
      <sz val="16"/>
      <color theme="1"/>
      <name val="Bookman Old Style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46" fillId="0" borderId="10" xfId="0" applyFont="1" applyBorder="1" applyAlignment="1">
      <alignment/>
    </xf>
    <xf numFmtId="9" fontId="46" fillId="0" borderId="10" xfId="55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9" fontId="0" fillId="0" borderId="21" xfId="55" applyFont="1" applyFill="1" applyBorder="1" applyAlignment="1">
      <alignment horizontal="center" vertical="center"/>
    </xf>
    <xf numFmtId="9" fontId="46" fillId="0" borderId="21" xfId="55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34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7" fillId="0" borderId="30" xfId="0" applyFon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/>
    </xf>
    <xf numFmtId="0" fontId="45" fillId="0" borderId="47" xfId="0" applyFont="1" applyBorder="1" applyAlignment="1">
      <alignment vertical="center"/>
    </xf>
    <xf numFmtId="0" fontId="0" fillId="0" borderId="47" xfId="0" applyBorder="1" applyAlignment="1">
      <alignment wrapText="1"/>
    </xf>
    <xf numFmtId="0" fontId="34" fillId="0" borderId="40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45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34" fillId="0" borderId="50" xfId="0" applyFont="1" applyBorder="1" applyAlignment="1">
      <alignment vertical="center" wrapText="1"/>
    </xf>
    <xf numFmtId="0" fontId="0" fillId="0" borderId="41" xfId="0" applyBorder="1" applyAlignment="1">
      <alignment wrapText="1"/>
    </xf>
    <xf numFmtId="0" fontId="45" fillId="0" borderId="29" xfId="0" applyFont="1" applyBorder="1" applyAlignment="1">
      <alignment vertical="center"/>
    </xf>
    <xf numFmtId="0" fontId="34" fillId="0" borderId="5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47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47" fillId="0" borderId="5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64" fontId="47" fillId="0" borderId="14" xfId="0" applyNumberFormat="1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6" xfId="0" applyFont="1" applyBorder="1" applyAlignment="1">
      <alignment/>
    </xf>
    <xf numFmtId="0" fontId="47" fillId="0" borderId="3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164" fontId="47" fillId="0" borderId="16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3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38" xfId="0" applyFont="1" applyBorder="1" applyAlignment="1">
      <alignment/>
    </xf>
    <xf numFmtId="164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7" fillId="0" borderId="60" xfId="0" applyFont="1" applyBorder="1" applyAlignment="1">
      <alignment/>
    </xf>
    <xf numFmtId="0" fontId="47" fillId="0" borderId="6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0" xfId="0" applyFont="1" applyBorder="1" applyAlignment="1">
      <alignment horizontal="center" vertical="center"/>
    </xf>
    <xf numFmtId="164" fontId="47" fillId="0" borderId="30" xfId="0" applyNumberFormat="1" applyFont="1" applyBorder="1" applyAlignment="1">
      <alignment horizontal="center" vertical="center"/>
    </xf>
    <xf numFmtId="0" fontId="47" fillId="0" borderId="30" xfId="0" applyFont="1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6" fillId="0" borderId="21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vertical="center" wrapText="1"/>
    </xf>
    <xf numFmtId="0" fontId="46" fillId="0" borderId="26" xfId="0" applyFont="1" applyBorder="1" applyAlignment="1">
      <alignment/>
    </xf>
    <xf numFmtId="0" fontId="0" fillId="0" borderId="40" xfId="0" applyBorder="1" applyAlignment="1">
      <alignment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7" fillId="0" borderId="28" xfId="0" applyFont="1" applyBorder="1" applyAlignment="1">
      <alignment vertical="center" wrapText="1"/>
    </xf>
    <xf numFmtId="0" fontId="45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47" fillId="0" borderId="47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164" fontId="47" fillId="0" borderId="47" xfId="0" applyNumberFormat="1" applyFont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6" fillId="0" borderId="46" xfId="0" applyFont="1" applyBorder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/>
    </xf>
    <xf numFmtId="164" fontId="0" fillId="0" borderId="68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6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6" fillId="0" borderId="16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4" fontId="46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47" xfId="0" applyNumberForma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0" fillId="0" borderId="16" xfId="0" applyFont="1" applyBorder="1" applyAlignment="1">
      <alignment/>
    </xf>
    <xf numFmtId="0" fontId="46" fillId="0" borderId="32" xfId="0" applyFont="1" applyBorder="1" applyAlignment="1">
      <alignment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 vertical="center" wrapText="1"/>
    </xf>
    <xf numFmtId="0" fontId="47" fillId="0" borderId="26" xfId="0" applyFont="1" applyBorder="1" applyAlignment="1" applyProtection="1">
      <alignment horizontal="left" vertical="top" wrapText="1"/>
      <protection/>
    </xf>
    <xf numFmtId="0" fontId="47" fillId="0" borderId="42" xfId="0" applyFont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34" fillId="0" borderId="5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5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6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25" xfId="0" applyBorder="1" applyAlignment="1">
      <alignment/>
    </xf>
    <xf numFmtId="0" fontId="34" fillId="0" borderId="35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5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156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31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33</v>
      </c>
      <c r="C4" s="6" t="s">
        <v>34</v>
      </c>
      <c r="D4" s="6" t="s">
        <v>35</v>
      </c>
      <c r="E4" s="6" t="s">
        <v>36</v>
      </c>
      <c r="F4" s="28" t="s">
        <v>37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">
      <c r="A6" s="10" t="s">
        <v>332</v>
      </c>
      <c r="B6" s="19">
        <v>4</v>
      </c>
      <c r="C6" s="4">
        <v>7</v>
      </c>
      <c r="D6" s="4">
        <v>4</v>
      </c>
      <c r="E6" s="4">
        <v>2</v>
      </c>
      <c r="F6" s="20">
        <v>1</v>
      </c>
      <c r="G6" s="63">
        <f aca="true" t="shared" si="0" ref="G6:G26">B6*10+C6*20+D6*30+E6*40+F6*50</f>
        <v>430</v>
      </c>
      <c r="H6" s="47">
        <f aca="true" t="shared" si="1" ref="H6:H26">G6/570</f>
        <v>0.7543859649122807</v>
      </c>
      <c r="I6" s="41">
        <v>1</v>
      </c>
      <c r="J6" s="52">
        <v>1</v>
      </c>
    </row>
    <row r="7" spans="1:10" ht="15">
      <c r="A7" s="8" t="s">
        <v>337</v>
      </c>
      <c r="B7" s="65">
        <v>3</v>
      </c>
      <c r="C7" s="66">
        <v>6</v>
      </c>
      <c r="D7" s="66">
        <v>2</v>
      </c>
      <c r="E7" s="66">
        <v>2</v>
      </c>
      <c r="F7" s="67">
        <v>1</v>
      </c>
      <c r="G7" s="63">
        <f t="shared" si="0"/>
        <v>340</v>
      </c>
      <c r="H7" s="47">
        <f t="shared" si="1"/>
        <v>0.5964912280701754</v>
      </c>
      <c r="I7" s="42">
        <v>2</v>
      </c>
      <c r="J7" s="43">
        <v>6</v>
      </c>
    </row>
    <row r="8" spans="1:10" ht="15">
      <c r="A8" s="8" t="s">
        <v>335</v>
      </c>
      <c r="B8" s="12">
        <v>3</v>
      </c>
      <c r="C8" s="3">
        <v>7</v>
      </c>
      <c r="D8" s="3">
        <v>3</v>
      </c>
      <c r="E8" s="3">
        <v>2</v>
      </c>
      <c r="F8" s="13">
        <v>0</v>
      </c>
      <c r="G8" s="63">
        <f t="shared" si="0"/>
        <v>340</v>
      </c>
      <c r="H8" s="47">
        <f t="shared" si="1"/>
        <v>0.5964912280701754</v>
      </c>
      <c r="I8" s="42">
        <v>3</v>
      </c>
      <c r="J8" s="43">
        <v>6</v>
      </c>
    </row>
    <row r="9" spans="1:10" ht="15">
      <c r="A9" s="8" t="s">
        <v>336</v>
      </c>
      <c r="B9" s="12">
        <v>2</v>
      </c>
      <c r="C9" s="3">
        <v>6</v>
      </c>
      <c r="D9" s="3">
        <v>2</v>
      </c>
      <c r="E9" s="3">
        <v>0</v>
      </c>
      <c r="F9" s="13">
        <v>2</v>
      </c>
      <c r="G9" s="63">
        <f t="shared" si="0"/>
        <v>300</v>
      </c>
      <c r="H9" s="47">
        <f t="shared" si="1"/>
        <v>0.5263157894736842</v>
      </c>
      <c r="I9" s="42">
        <v>4</v>
      </c>
      <c r="J9" s="43">
        <v>8</v>
      </c>
    </row>
    <row r="10" spans="1:10" ht="15">
      <c r="A10" s="8" t="s">
        <v>384</v>
      </c>
      <c r="B10" s="12">
        <v>5</v>
      </c>
      <c r="C10" s="3">
        <v>7</v>
      </c>
      <c r="D10" s="3">
        <v>2</v>
      </c>
      <c r="E10" s="3">
        <v>1</v>
      </c>
      <c r="F10" s="13">
        <v>0</v>
      </c>
      <c r="G10" s="63">
        <f t="shared" si="0"/>
        <v>290</v>
      </c>
      <c r="H10" s="47">
        <f t="shared" si="1"/>
        <v>0.5087719298245614</v>
      </c>
      <c r="I10" s="42">
        <v>5</v>
      </c>
      <c r="J10" s="43"/>
    </row>
    <row r="11" spans="1:10" ht="15">
      <c r="A11" s="8" t="s">
        <v>385</v>
      </c>
      <c r="B11" s="12">
        <v>3</v>
      </c>
      <c r="C11" s="3">
        <v>8</v>
      </c>
      <c r="D11" s="3">
        <v>1</v>
      </c>
      <c r="E11" s="3">
        <v>0</v>
      </c>
      <c r="F11" s="13">
        <v>1</v>
      </c>
      <c r="G11" s="63">
        <f t="shared" si="0"/>
        <v>270</v>
      </c>
      <c r="H11" s="47">
        <f t="shared" si="1"/>
        <v>0.47368421052631576</v>
      </c>
      <c r="I11" s="9"/>
      <c r="J11" s="27"/>
    </row>
    <row r="12" spans="1:10" ht="15">
      <c r="A12" s="8" t="s">
        <v>329</v>
      </c>
      <c r="B12" s="12">
        <v>3</v>
      </c>
      <c r="C12" s="3">
        <v>2</v>
      </c>
      <c r="D12" s="3">
        <v>2</v>
      </c>
      <c r="E12" s="3">
        <v>2</v>
      </c>
      <c r="F12" s="13">
        <v>1</v>
      </c>
      <c r="G12" s="63">
        <f t="shared" si="0"/>
        <v>260</v>
      </c>
      <c r="H12" s="47">
        <f t="shared" si="1"/>
        <v>0.45614035087719296</v>
      </c>
      <c r="I12" s="9"/>
      <c r="J12" s="27"/>
    </row>
    <row r="13" spans="1:10" ht="15">
      <c r="A13" s="8" t="s">
        <v>338</v>
      </c>
      <c r="B13" s="12">
        <v>3</v>
      </c>
      <c r="C13" s="3">
        <v>6</v>
      </c>
      <c r="D13" s="3">
        <v>2</v>
      </c>
      <c r="E13" s="3">
        <v>0</v>
      </c>
      <c r="F13" s="13">
        <v>1</v>
      </c>
      <c r="G13" s="63">
        <f t="shared" si="0"/>
        <v>260</v>
      </c>
      <c r="H13" s="47">
        <f t="shared" si="1"/>
        <v>0.45614035087719296</v>
      </c>
      <c r="I13" s="9"/>
      <c r="J13" s="27"/>
    </row>
    <row r="14" spans="1:10" ht="15">
      <c r="A14" s="8" t="s">
        <v>330</v>
      </c>
      <c r="B14" s="12">
        <v>4</v>
      </c>
      <c r="C14" s="3">
        <v>5</v>
      </c>
      <c r="D14" s="3">
        <v>2</v>
      </c>
      <c r="E14" s="3">
        <v>0</v>
      </c>
      <c r="F14" s="13">
        <v>1</v>
      </c>
      <c r="G14" s="63">
        <f t="shared" si="0"/>
        <v>250</v>
      </c>
      <c r="H14" s="47">
        <f t="shared" si="1"/>
        <v>0.43859649122807015</v>
      </c>
      <c r="I14" s="9"/>
      <c r="J14" s="27"/>
    </row>
    <row r="15" spans="1:10" ht="15">
      <c r="A15" s="8" t="s">
        <v>388</v>
      </c>
      <c r="B15" s="12">
        <v>4</v>
      </c>
      <c r="C15" s="3">
        <v>5</v>
      </c>
      <c r="D15" s="3">
        <v>2</v>
      </c>
      <c r="E15" s="3">
        <v>1</v>
      </c>
      <c r="F15" s="13">
        <v>0</v>
      </c>
      <c r="G15" s="63">
        <f t="shared" si="0"/>
        <v>240</v>
      </c>
      <c r="H15" s="47">
        <f t="shared" si="1"/>
        <v>0.42105263157894735</v>
      </c>
      <c r="I15" s="42"/>
      <c r="J15" s="43"/>
    </row>
    <row r="16" spans="1:10" ht="15">
      <c r="A16" s="8" t="s">
        <v>333</v>
      </c>
      <c r="B16" s="12">
        <v>4</v>
      </c>
      <c r="C16" s="3">
        <v>5</v>
      </c>
      <c r="D16" s="3">
        <v>0</v>
      </c>
      <c r="E16" s="3">
        <v>1</v>
      </c>
      <c r="F16" s="13">
        <v>1</v>
      </c>
      <c r="G16" s="63">
        <f t="shared" si="0"/>
        <v>230</v>
      </c>
      <c r="H16" s="47">
        <f t="shared" si="1"/>
        <v>0.40350877192982454</v>
      </c>
      <c r="I16" s="9"/>
      <c r="J16" s="27"/>
    </row>
    <row r="17" spans="1:10" ht="15">
      <c r="A17" s="8" t="s">
        <v>331</v>
      </c>
      <c r="B17" s="12">
        <v>2</v>
      </c>
      <c r="C17" s="3">
        <v>6</v>
      </c>
      <c r="D17" s="3">
        <v>1</v>
      </c>
      <c r="E17" s="3">
        <v>1</v>
      </c>
      <c r="F17" s="13">
        <v>0</v>
      </c>
      <c r="G17" s="63">
        <f t="shared" si="0"/>
        <v>210</v>
      </c>
      <c r="H17" s="47">
        <f t="shared" si="1"/>
        <v>0.3684210526315789</v>
      </c>
      <c r="I17" s="9"/>
      <c r="J17" s="27"/>
    </row>
    <row r="18" spans="1:10" ht="15">
      <c r="A18" s="8" t="s">
        <v>387</v>
      </c>
      <c r="B18" s="12">
        <v>4</v>
      </c>
      <c r="C18" s="3">
        <v>6</v>
      </c>
      <c r="D18" s="3">
        <v>0</v>
      </c>
      <c r="E18" s="3">
        <v>0</v>
      </c>
      <c r="F18" s="13">
        <v>1</v>
      </c>
      <c r="G18" s="63">
        <f t="shared" si="0"/>
        <v>210</v>
      </c>
      <c r="H18" s="47">
        <f t="shared" si="1"/>
        <v>0.3684210526315789</v>
      </c>
      <c r="I18" s="9"/>
      <c r="J18" s="27"/>
    </row>
    <row r="19" spans="1:10" ht="15">
      <c r="A19" s="8" t="s">
        <v>390</v>
      </c>
      <c r="B19" s="12">
        <v>5</v>
      </c>
      <c r="C19" s="3">
        <v>7</v>
      </c>
      <c r="D19" s="3">
        <v>0</v>
      </c>
      <c r="E19" s="3">
        <v>0</v>
      </c>
      <c r="F19" s="13">
        <v>0</v>
      </c>
      <c r="G19" s="63">
        <f t="shared" si="0"/>
        <v>190</v>
      </c>
      <c r="H19" s="47">
        <f t="shared" si="1"/>
        <v>0.3333333333333333</v>
      </c>
      <c r="I19" s="9"/>
      <c r="J19" s="27"/>
    </row>
    <row r="20" spans="1:10" ht="15">
      <c r="A20" s="8" t="s">
        <v>386</v>
      </c>
      <c r="B20" s="12">
        <v>5</v>
      </c>
      <c r="C20" s="3">
        <v>4</v>
      </c>
      <c r="D20" s="3">
        <v>0</v>
      </c>
      <c r="E20" s="3">
        <v>1</v>
      </c>
      <c r="F20" s="13">
        <v>0</v>
      </c>
      <c r="G20" s="63">
        <f t="shared" si="0"/>
        <v>170</v>
      </c>
      <c r="H20" s="47">
        <f t="shared" si="1"/>
        <v>0.2982456140350877</v>
      </c>
      <c r="I20" s="9"/>
      <c r="J20" s="27"/>
    </row>
    <row r="21" spans="1:10" ht="15">
      <c r="A21" s="8" t="s">
        <v>328</v>
      </c>
      <c r="B21" s="12">
        <v>4</v>
      </c>
      <c r="C21" s="3">
        <v>4</v>
      </c>
      <c r="D21" s="3">
        <v>1</v>
      </c>
      <c r="E21" s="3">
        <v>0</v>
      </c>
      <c r="F21" s="13">
        <v>0</v>
      </c>
      <c r="G21" s="63">
        <f t="shared" si="0"/>
        <v>150</v>
      </c>
      <c r="H21" s="47">
        <f t="shared" si="1"/>
        <v>0.2631578947368421</v>
      </c>
      <c r="I21" s="9"/>
      <c r="J21" s="27"/>
    </row>
    <row r="22" spans="1:10" ht="15">
      <c r="A22" s="8" t="s">
        <v>383</v>
      </c>
      <c r="B22" s="12">
        <v>2</v>
      </c>
      <c r="C22" s="3">
        <v>2</v>
      </c>
      <c r="D22" s="3">
        <v>1</v>
      </c>
      <c r="E22" s="3">
        <v>1</v>
      </c>
      <c r="F22" s="13">
        <v>0</v>
      </c>
      <c r="G22" s="63">
        <f t="shared" si="0"/>
        <v>130</v>
      </c>
      <c r="H22" s="47">
        <f t="shared" si="1"/>
        <v>0.22807017543859648</v>
      </c>
      <c r="I22" s="9"/>
      <c r="J22" s="27"/>
    </row>
    <row r="23" spans="1:10" ht="15">
      <c r="A23" s="8" t="s">
        <v>389</v>
      </c>
      <c r="B23" s="12">
        <v>3</v>
      </c>
      <c r="C23" s="3">
        <v>4</v>
      </c>
      <c r="D23" s="3">
        <v>0</v>
      </c>
      <c r="E23" s="3">
        <v>0</v>
      </c>
      <c r="F23" s="13">
        <v>0</v>
      </c>
      <c r="G23" s="63">
        <f t="shared" si="0"/>
        <v>110</v>
      </c>
      <c r="H23" s="47">
        <f t="shared" si="1"/>
        <v>0.19298245614035087</v>
      </c>
      <c r="I23" s="9"/>
      <c r="J23" s="27"/>
    </row>
    <row r="24" spans="1:10" ht="15">
      <c r="A24" s="8" t="s">
        <v>334</v>
      </c>
      <c r="B24" s="12">
        <v>2</v>
      </c>
      <c r="C24" s="3">
        <v>2</v>
      </c>
      <c r="D24" s="3">
        <v>0</v>
      </c>
      <c r="E24" s="3">
        <v>0</v>
      </c>
      <c r="F24" s="13">
        <v>1</v>
      </c>
      <c r="G24" s="63">
        <f t="shared" si="0"/>
        <v>110</v>
      </c>
      <c r="H24" s="47">
        <f t="shared" si="1"/>
        <v>0.19298245614035087</v>
      </c>
      <c r="I24" s="9"/>
      <c r="J24" s="27"/>
    </row>
    <row r="25" spans="1:10" ht="16.5" customHeight="1">
      <c r="A25" s="8" t="s">
        <v>339</v>
      </c>
      <c r="B25" s="12">
        <v>2</v>
      </c>
      <c r="C25" s="3">
        <v>2</v>
      </c>
      <c r="D25" s="3">
        <v>1</v>
      </c>
      <c r="E25" s="3">
        <v>0</v>
      </c>
      <c r="F25" s="13">
        <v>0</v>
      </c>
      <c r="G25" s="63">
        <f t="shared" si="0"/>
        <v>90</v>
      </c>
      <c r="H25" s="47">
        <f t="shared" si="1"/>
        <v>0.15789473684210525</v>
      </c>
      <c r="I25" s="9"/>
      <c r="J25" s="27"/>
    </row>
    <row r="26" spans="1:10" ht="15">
      <c r="A26" s="8" t="s">
        <v>382</v>
      </c>
      <c r="B26" s="12">
        <v>4</v>
      </c>
      <c r="C26" s="3">
        <v>1</v>
      </c>
      <c r="D26" s="3">
        <v>0</v>
      </c>
      <c r="E26" s="3">
        <v>0</v>
      </c>
      <c r="F26" s="13">
        <v>0</v>
      </c>
      <c r="G26" s="63">
        <f t="shared" si="0"/>
        <v>60</v>
      </c>
      <c r="H26" s="47">
        <f t="shared" si="1"/>
        <v>0.10526315789473684</v>
      </c>
      <c r="I26" s="9"/>
      <c r="J26" s="27"/>
    </row>
    <row r="28" ht="15.75" thickBot="1"/>
    <row r="29" spans="1:4" ht="15.75" thickBot="1">
      <c r="A29" t="s">
        <v>28</v>
      </c>
      <c r="C29" s="253">
        <f>MAX(G6:G26)</f>
        <v>430</v>
      </c>
      <c r="D29" s="254"/>
    </row>
  </sheetData>
  <sheetProtection sheet="1" objects="1" scenarios="1" selectLockedCells="1" selectUnlockedCells="1"/>
  <mergeCells count="9">
    <mergeCell ref="J3:J5"/>
    <mergeCell ref="B5:F5"/>
    <mergeCell ref="C29:D29"/>
    <mergeCell ref="A1:I1"/>
    <mergeCell ref="A3:A5"/>
    <mergeCell ref="B3:F3"/>
    <mergeCell ref="G3:G5"/>
    <mergeCell ref="H3:H5"/>
    <mergeCell ref="I3:I5"/>
  </mergeCells>
  <printOptions horizontalCentered="1"/>
  <pageMargins left="0.7086614173228347" right="0.7086614173228347" top="0.35433070866141736" bottom="0.35433070866141736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6.00390625" style="0" customWidth="1"/>
    <col min="2" max="2" width="22.28125" style="0" customWidth="1"/>
    <col min="6" max="6" width="13.00390625" style="0" customWidth="1"/>
    <col min="7" max="7" width="12.7109375" style="0" customWidth="1"/>
    <col min="8" max="8" width="11.8515625" style="0" customWidth="1"/>
    <col min="9" max="9" width="12.00390625" style="0" customWidth="1"/>
  </cols>
  <sheetData>
    <row r="1" spans="2:12" ht="36.75" customHeight="1">
      <c r="B1" s="255" t="s">
        <v>305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ht="15.75" thickBot="1">
      <c r="G2" t="s">
        <v>30</v>
      </c>
    </row>
    <row r="3" spans="1:9" ht="32.25" customHeight="1">
      <c r="A3" s="127"/>
      <c r="B3" s="268" t="s">
        <v>0</v>
      </c>
      <c r="C3" s="270" t="s">
        <v>1</v>
      </c>
      <c r="D3" s="271"/>
      <c r="E3" s="272"/>
      <c r="F3" s="247" t="s">
        <v>27</v>
      </c>
      <c r="G3" s="247" t="s">
        <v>3</v>
      </c>
      <c r="H3" s="273" t="s">
        <v>2</v>
      </c>
      <c r="I3" s="266" t="s">
        <v>11</v>
      </c>
    </row>
    <row r="4" spans="1:9" ht="17.25" customHeight="1" thickBot="1">
      <c r="A4" s="167"/>
      <c r="B4" s="275"/>
      <c r="C4" s="168" t="s">
        <v>13</v>
      </c>
      <c r="D4" s="169" t="s">
        <v>14</v>
      </c>
      <c r="E4" s="169" t="s">
        <v>15</v>
      </c>
      <c r="F4" s="248"/>
      <c r="G4" s="248"/>
      <c r="H4" s="276"/>
      <c r="I4" s="277"/>
    </row>
    <row r="5" spans="1:9" ht="17.25" customHeight="1" thickBot="1">
      <c r="A5" s="122"/>
      <c r="B5" s="171"/>
      <c r="C5" s="117"/>
      <c r="D5" s="118"/>
      <c r="E5" s="118"/>
      <c r="F5" s="119"/>
      <c r="G5" s="120"/>
      <c r="H5" s="119"/>
      <c r="I5" s="121"/>
    </row>
    <row r="6" spans="1:9" ht="15.75">
      <c r="A6" s="21">
        <v>1</v>
      </c>
      <c r="B6" s="170" t="s">
        <v>124</v>
      </c>
      <c r="C6" s="156">
        <v>9</v>
      </c>
      <c r="D6" s="157">
        <v>9</v>
      </c>
      <c r="E6" s="157">
        <v>3</v>
      </c>
      <c r="F6" s="158">
        <f aca="true" t="shared" si="0" ref="F6:F27">C6*3+D6*4+E6*5</f>
        <v>78</v>
      </c>
      <c r="G6" s="159">
        <f aca="true" t="shared" si="1" ref="G6:G29">F6/120</f>
        <v>0.65</v>
      </c>
      <c r="H6" s="158">
        <v>1</v>
      </c>
      <c r="I6" s="160">
        <v>2</v>
      </c>
    </row>
    <row r="7" spans="1:9" ht="15.75">
      <c r="A7" s="9">
        <v>2</v>
      </c>
      <c r="B7" s="165" t="s">
        <v>128</v>
      </c>
      <c r="C7" s="161">
        <v>8</v>
      </c>
      <c r="D7" s="162">
        <v>6</v>
      </c>
      <c r="E7" s="162">
        <v>3</v>
      </c>
      <c r="F7" s="158">
        <f t="shared" si="0"/>
        <v>63</v>
      </c>
      <c r="G7" s="159">
        <f t="shared" si="1"/>
        <v>0.525</v>
      </c>
      <c r="H7" s="163">
        <v>2</v>
      </c>
      <c r="I7" s="164"/>
    </row>
    <row r="8" spans="1:9" ht="15.75">
      <c r="A8" s="21">
        <v>3</v>
      </c>
      <c r="B8" s="165" t="s">
        <v>130</v>
      </c>
      <c r="C8" s="161">
        <v>6</v>
      </c>
      <c r="D8" s="162">
        <v>5</v>
      </c>
      <c r="E8" s="162">
        <v>5</v>
      </c>
      <c r="F8" s="158">
        <f t="shared" si="0"/>
        <v>63</v>
      </c>
      <c r="G8" s="159">
        <f>F8/120</f>
        <v>0.525</v>
      </c>
      <c r="H8" s="163">
        <v>2</v>
      </c>
      <c r="I8" s="164"/>
    </row>
    <row r="9" spans="1:9" ht="15.75">
      <c r="A9" s="9">
        <v>4</v>
      </c>
      <c r="B9" s="165" t="s">
        <v>8</v>
      </c>
      <c r="C9" s="161">
        <v>7</v>
      </c>
      <c r="D9" s="162">
        <v>4</v>
      </c>
      <c r="E9" s="162">
        <v>5</v>
      </c>
      <c r="F9" s="158">
        <f t="shared" si="0"/>
        <v>62</v>
      </c>
      <c r="G9" s="159">
        <f t="shared" si="1"/>
        <v>0.5166666666666667</v>
      </c>
      <c r="H9" s="163">
        <v>4</v>
      </c>
      <c r="I9" s="164"/>
    </row>
    <row r="10" spans="1:9" ht="15.75">
      <c r="A10" s="21">
        <v>5</v>
      </c>
      <c r="B10" s="165" t="s">
        <v>10</v>
      </c>
      <c r="C10" s="161">
        <v>8</v>
      </c>
      <c r="D10" s="162">
        <v>6</v>
      </c>
      <c r="E10" s="162">
        <v>2</v>
      </c>
      <c r="F10" s="158">
        <f t="shared" si="0"/>
        <v>58</v>
      </c>
      <c r="G10" s="159">
        <f t="shared" si="1"/>
        <v>0.48333333333333334</v>
      </c>
      <c r="H10" s="163"/>
      <c r="I10" s="164"/>
    </row>
    <row r="11" spans="1:9" ht="15.75">
      <c r="A11" s="9">
        <v>6</v>
      </c>
      <c r="B11" s="238" t="s">
        <v>132</v>
      </c>
      <c r="C11" s="161">
        <v>6</v>
      </c>
      <c r="D11" s="162">
        <v>7</v>
      </c>
      <c r="E11" s="162">
        <v>2</v>
      </c>
      <c r="F11" s="158">
        <f t="shared" si="0"/>
        <v>56</v>
      </c>
      <c r="G11" s="159">
        <f t="shared" si="1"/>
        <v>0.4666666666666667</v>
      </c>
      <c r="H11" s="163"/>
      <c r="I11" s="164"/>
    </row>
    <row r="12" spans="1:9" ht="15.75">
      <c r="A12" s="21">
        <v>7</v>
      </c>
      <c r="B12" s="165" t="s">
        <v>302</v>
      </c>
      <c r="C12" s="161">
        <v>8</v>
      </c>
      <c r="D12" s="162">
        <v>4</v>
      </c>
      <c r="E12" s="162">
        <v>3</v>
      </c>
      <c r="F12" s="158">
        <f t="shared" si="0"/>
        <v>55</v>
      </c>
      <c r="G12" s="159">
        <f t="shared" si="1"/>
        <v>0.4583333333333333</v>
      </c>
      <c r="H12" s="163"/>
      <c r="I12" s="164"/>
    </row>
    <row r="13" spans="1:9" ht="15.75">
      <c r="A13" s="9">
        <v>8</v>
      </c>
      <c r="B13" s="240" t="s">
        <v>303</v>
      </c>
      <c r="C13" s="161">
        <v>5</v>
      </c>
      <c r="D13" s="162">
        <v>4</v>
      </c>
      <c r="E13" s="162">
        <v>4</v>
      </c>
      <c r="F13" s="158">
        <f t="shared" si="0"/>
        <v>51</v>
      </c>
      <c r="G13" s="159">
        <f t="shared" si="1"/>
        <v>0.425</v>
      </c>
      <c r="H13" s="163"/>
      <c r="I13" s="164"/>
    </row>
    <row r="14" spans="1:9" ht="15.75">
      <c r="A14" s="21">
        <v>9</v>
      </c>
      <c r="B14" s="165" t="s">
        <v>126</v>
      </c>
      <c r="C14" s="161">
        <v>7</v>
      </c>
      <c r="D14" s="162">
        <v>6</v>
      </c>
      <c r="E14" s="162">
        <v>1</v>
      </c>
      <c r="F14" s="158">
        <f t="shared" si="0"/>
        <v>50</v>
      </c>
      <c r="G14" s="159">
        <f t="shared" si="1"/>
        <v>0.4166666666666667</v>
      </c>
      <c r="H14" s="163"/>
      <c r="I14" s="164"/>
    </row>
    <row r="15" spans="1:9" ht="15.75">
      <c r="A15" s="9">
        <v>10</v>
      </c>
      <c r="B15" s="165" t="s">
        <v>129</v>
      </c>
      <c r="C15" s="161">
        <v>6</v>
      </c>
      <c r="D15" s="162">
        <v>3</v>
      </c>
      <c r="E15" s="162">
        <v>4</v>
      </c>
      <c r="F15" s="158">
        <f t="shared" si="0"/>
        <v>50</v>
      </c>
      <c r="G15" s="159">
        <f t="shared" si="1"/>
        <v>0.4166666666666667</v>
      </c>
      <c r="H15" s="163"/>
      <c r="I15" s="164"/>
    </row>
    <row r="16" spans="1:9" ht="15.75">
      <c r="A16" s="21">
        <v>11</v>
      </c>
      <c r="B16" s="165" t="s">
        <v>25</v>
      </c>
      <c r="C16" s="161">
        <v>7</v>
      </c>
      <c r="D16" s="162">
        <v>4</v>
      </c>
      <c r="E16" s="162">
        <v>2</v>
      </c>
      <c r="F16" s="158">
        <f t="shared" si="0"/>
        <v>47</v>
      </c>
      <c r="G16" s="159">
        <f t="shared" si="1"/>
        <v>0.39166666666666666</v>
      </c>
      <c r="H16" s="163"/>
      <c r="I16" s="164"/>
    </row>
    <row r="17" spans="1:9" ht="15.75">
      <c r="A17" s="9">
        <v>12</v>
      </c>
      <c r="B17" s="165" t="s">
        <v>125</v>
      </c>
      <c r="C17" s="161">
        <v>5</v>
      </c>
      <c r="D17" s="162">
        <v>4</v>
      </c>
      <c r="E17" s="162">
        <v>3</v>
      </c>
      <c r="F17" s="158">
        <f t="shared" si="0"/>
        <v>46</v>
      </c>
      <c r="G17" s="159">
        <f t="shared" si="1"/>
        <v>0.38333333333333336</v>
      </c>
      <c r="H17" s="163"/>
      <c r="I17" s="164"/>
    </row>
    <row r="18" spans="1:9" ht="15.75">
      <c r="A18" s="21">
        <v>13</v>
      </c>
      <c r="B18" s="165" t="s">
        <v>9</v>
      </c>
      <c r="C18" s="161">
        <v>6</v>
      </c>
      <c r="D18" s="162">
        <v>3</v>
      </c>
      <c r="E18" s="162">
        <v>3</v>
      </c>
      <c r="F18" s="158">
        <f t="shared" si="0"/>
        <v>45</v>
      </c>
      <c r="G18" s="159">
        <f t="shared" si="1"/>
        <v>0.375</v>
      </c>
      <c r="H18" s="163"/>
      <c r="I18" s="164"/>
    </row>
    <row r="19" spans="1:9" ht="15.75">
      <c r="A19" s="9">
        <v>14</v>
      </c>
      <c r="B19" s="165" t="s">
        <v>131</v>
      </c>
      <c r="C19" s="161">
        <v>5</v>
      </c>
      <c r="D19" s="162">
        <v>6</v>
      </c>
      <c r="E19" s="162">
        <v>1</v>
      </c>
      <c r="F19" s="158">
        <f t="shared" si="0"/>
        <v>44</v>
      </c>
      <c r="G19" s="159">
        <f t="shared" si="1"/>
        <v>0.36666666666666664</v>
      </c>
      <c r="H19" s="163"/>
      <c r="I19" s="164"/>
    </row>
    <row r="20" spans="1:9" ht="14.25" customHeight="1">
      <c r="A20" s="21">
        <v>15</v>
      </c>
      <c r="B20" s="165" t="s">
        <v>122</v>
      </c>
      <c r="C20" s="161">
        <v>3</v>
      </c>
      <c r="D20" s="162">
        <v>4</v>
      </c>
      <c r="E20" s="162">
        <v>3</v>
      </c>
      <c r="F20" s="158">
        <f t="shared" si="0"/>
        <v>40</v>
      </c>
      <c r="G20" s="159">
        <f t="shared" si="1"/>
        <v>0.3333333333333333</v>
      </c>
      <c r="H20" s="163"/>
      <c r="I20" s="164"/>
    </row>
    <row r="21" spans="1:9" ht="15.75">
      <c r="A21" s="9">
        <v>16</v>
      </c>
      <c r="B21" s="165" t="s">
        <v>123</v>
      </c>
      <c r="C21" s="161">
        <v>6</v>
      </c>
      <c r="D21" s="162">
        <v>4</v>
      </c>
      <c r="E21" s="162">
        <v>1</v>
      </c>
      <c r="F21" s="158">
        <f t="shared" si="0"/>
        <v>39</v>
      </c>
      <c r="G21" s="159">
        <f t="shared" si="1"/>
        <v>0.325</v>
      </c>
      <c r="H21" s="163"/>
      <c r="I21" s="164"/>
    </row>
    <row r="22" spans="1:9" ht="15.75">
      <c r="A22" s="21">
        <v>17</v>
      </c>
      <c r="B22" s="166" t="s">
        <v>304</v>
      </c>
      <c r="C22" s="161">
        <v>5</v>
      </c>
      <c r="D22" s="162">
        <v>4</v>
      </c>
      <c r="E22" s="162">
        <v>1</v>
      </c>
      <c r="F22" s="158">
        <f t="shared" si="0"/>
        <v>36</v>
      </c>
      <c r="G22" s="159">
        <f t="shared" si="1"/>
        <v>0.3</v>
      </c>
      <c r="H22" s="163"/>
      <c r="I22" s="164"/>
    </row>
    <row r="23" spans="1:9" ht="15.75">
      <c r="A23" s="9">
        <v>18</v>
      </c>
      <c r="B23" s="165" t="s">
        <v>72</v>
      </c>
      <c r="C23" s="161">
        <v>3</v>
      </c>
      <c r="D23" s="162">
        <v>5</v>
      </c>
      <c r="E23" s="162">
        <v>1</v>
      </c>
      <c r="F23" s="158">
        <f t="shared" si="0"/>
        <v>34</v>
      </c>
      <c r="G23" s="159">
        <f t="shared" si="1"/>
        <v>0.2833333333333333</v>
      </c>
      <c r="H23" s="163"/>
      <c r="I23" s="164"/>
    </row>
    <row r="24" spans="1:9" ht="15.75">
      <c r="A24" s="21">
        <v>19</v>
      </c>
      <c r="B24" s="239" t="s">
        <v>127</v>
      </c>
      <c r="C24" s="161">
        <v>4</v>
      </c>
      <c r="D24" s="162">
        <v>4</v>
      </c>
      <c r="E24" s="162">
        <v>0</v>
      </c>
      <c r="F24" s="158">
        <f t="shared" si="0"/>
        <v>28</v>
      </c>
      <c r="G24" s="159">
        <f t="shared" si="1"/>
        <v>0.23333333333333334</v>
      </c>
      <c r="H24" s="163"/>
      <c r="I24" s="164"/>
    </row>
    <row r="25" spans="1:9" ht="15.75">
      <c r="A25" s="9">
        <v>20</v>
      </c>
      <c r="B25" s="165" t="s">
        <v>120</v>
      </c>
      <c r="C25" s="161"/>
      <c r="D25" s="162"/>
      <c r="E25" s="162"/>
      <c r="F25" s="158">
        <f t="shared" si="0"/>
        <v>0</v>
      </c>
      <c r="G25" s="159">
        <f t="shared" si="1"/>
        <v>0</v>
      </c>
      <c r="H25" s="163"/>
      <c r="I25" s="164"/>
    </row>
    <row r="26" spans="1:9" ht="15.75">
      <c r="A26" s="21">
        <v>21</v>
      </c>
      <c r="B26" s="237" t="s">
        <v>121</v>
      </c>
      <c r="C26" s="161"/>
      <c r="D26" s="162"/>
      <c r="E26" s="162"/>
      <c r="F26" s="158">
        <f t="shared" si="0"/>
        <v>0</v>
      </c>
      <c r="G26" s="159">
        <f t="shared" si="1"/>
        <v>0</v>
      </c>
      <c r="H26" s="163"/>
      <c r="I26" s="164"/>
    </row>
    <row r="27" spans="1:9" ht="15.75">
      <c r="A27" s="9">
        <v>22</v>
      </c>
      <c r="B27" s="165" t="s">
        <v>26</v>
      </c>
      <c r="C27" s="161"/>
      <c r="D27" s="162"/>
      <c r="E27" s="162"/>
      <c r="F27" s="158">
        <f t="shared" si="0"/>
        <v>0</v>
      </c>
      <c r="G27" s="159">
        <f t="shared" si="1"/>
        <v>0</v>
      </c>
      <c r="H27" s="163"/>
      <c r="I27" s="164"/>
    </row>
    <row r="28" spans="1:9" ht="15.75">
      <c r="A28" s="21">
        <v>23</v>
      </c>
      <c r="B28" s="166"/>
      <c r="C28" s="161"/>
      <c r="D28" s="162"/>
      <c r="E28" s="162"/>
      <c r="F28" s="158">
        <f>C28*3+D28*4+E28*5</f>
        <v>0</v>
      </c>
      <c r="G28" s="159">
        <f t="shared" si="1"/>
        <v>0</v>
      </c>
      <c r="H28" s="163"/>
      <c r="I28" s="164"/>
    </row>
    <row r="29" spans="1:9" ht="15.75">
      <c r="A29" s="9">
        <v>24</v>
      </c>
      <c r="B29" s="166"/>
      <c r="C29" s="161"/>
      <c r="D29" s="162"/>
      <c r="E29" s="162"/>
      <c r="F29" s="158">
        <f>C29*3+D29*4+E29*5</f>
        <v>0</v>
      </c>
      <c r="G29" s="159">
        <f t="shared" si="1"/>
        <v>0</v>
      </c>
      <c r="H29" s="163"/>
      <c r="I29" s="164"/>
    </row>
    <row r="39" spans="2:5" ht="15">
      <c r="B39" s="25" t="s">
        <v>28</v>
      </c>
      <c r="E39" s="45">
        <f>MAX(F6:F29)</f>
        <v>78</v>
      </c>
    </row>
  </sheetData>
  <sheetProtection sheet="1" objects="1" scenarios="1" selectLockedCells="1" selectUnlockedCells="1"/>
  <mergeCells count="7">
    <mergeCell ref="B1:L1"/>
    <mergeCell ref="B3:B4"/>
    <mergeCell ref="C3:E3"/>
    <mergeCell ref="F3:F4"/>
    <mergeCell ref="G3:G4"/>
    <mergeCell ref="H3:H4"/>
    <mergeCell ref="I3:I4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2.28125" style="0" customWidth="1"/>
    <col min="2" max="2" width="8.7109375" style="0" customWidth="1"/>
    <col min="3" max="3" width="8.00390625" style="0" customWidth="1"/>
    <col min="4" max="4" width="8.8515625" style="0" customWidth="1"/>
    <col min="5" max="5" width="10.28125" style="0" customWidth="1"/>
    <col min="6" max="6" width="12.7109375" style="0" customWidth="1"/>
    <col min="7" max="7" width="9.7109375" style="0" customWidth="1"/>
    <col min="8" max="8" width="10.28125" style="0" customWidth="1"/>
  </cols>
  <sheetData>
    <row r="1" spans="1:11" ht="42.75" customHeight="1">
      <c r="A1" s="278" t="s">
        <v>391</v>
      </c>
      <c r="B1" s="278"/>
      <c r="C1" s="278"/>
      <c r="D1" s="278"/>
      <c r="E1" s="278"/>
      <c r="F1" s="278"/>
      <c r="G1" s="278"/>
      <c r="H1" s="278"/>
      <c r="I1" s="228"/>
      <c r="J1" s="228"/>
      <c r="K1" s="228"/>
    </row>
    <row r="2" ht="15.75" thickBot="1">
      <c r="F2" t="s">
        <v>30</v>
      </c>
    </row>
    <row r="3" spans="1:8" ht="32.25" customHeight="1">
      <c r="A3" s="279" t="s">
        <v>0</v>
      </c>
      <c r="B3" s="270" t="s">
        <v>1</v>
      </c>
      <c r="C3" s="281"/>
      <c r="D3" s="282"/>
      <c r="E3" s="247" t="s">
        <v>27</v>
      </c>
      <c r="F3" s="247" t="s">
        <v>3</v>
      </c>
      <c r="G3" s="247" t="s">
        <v>2</v>
      </c>
      <c r="H3" s="247" t="s">
        <v>11</v>
      </c>
    </row>
    <row r="4" spans="1:8" ht="17.25" customHeight="1" thickBot="1">
      <c r="A4" s="280"/>
      <c r="B4" s="23" t="s">
        <v>13</v>
      </c>
      <c r="C4" s="24" t="s">
        <v>14</v>
      </c>
      <c r="D4" s="24" t="s">
        <v>15</v>
      </c>
      <c r="E4" s="249"/>
      <c r="F4" s="249"/>
      <c r="G4" s="249"/>
      <c r="H4" s="249"/>
    </row>
    <row r="5" spans="1:8" ht="17.25" customHeight="1" thickBot="1">
      <c r="A5" s="211"/>
      <c r="B5" s="179"/>
      <c r="C5" s="118"/>
      <c r="D5" s="118"/>
      <c r="E5" s="119"/>
      <c r="F5" s="120"/>
      <c r="G5" s="119"/>
      <c r="H5" s="121"/>
    </row>
    <row r="6" spans="1:8" ht="15">
      <c r="A6" s="7" t="s">
        <v>400</v>
      </c>
      <c r="B6" s="73">
        <v>6</v>
      </c>
      <c r="C6" s="70">
        <v>3</v>
      </c>
      <c r="D6" s="70">
        <v>4</v>
      </c>
      <c r="E6" s="63">
        <f aca="true" t="shared" si="0" ref="E6:E30">B6*3+C6*4+D6*5</f>
        <v>50</v>
      </c>
      <c r="F6" s="47">
        <f aca="true" t="shared" si="1" ref="F6:F30">E6/120</f>
        <v>0.4166666666666667</v>
      </c>
      <c r="G6" s="63">
        <v>1</v>
      </c>
      <c r="H6" s="74"/>
    </row>
    <row r="7" spans="1:8" ht="15">
      <c r="A7" s="10" t="s">
        <v>410</v>
      </c>
      <c r="B7" s="73">
        <v>4</v>
      </c>
      <c r="C7" s="70">
        <v>2</v>
      </c>
      <c r="D7" s="70">
        <v>5</v>
      </c>
      <c r="E7" s="63">
        <f t="shared" si="0"/>
        <v>45</v>
      </c>
      <c r="F7" s="47">
        <f t="shared" si="1"/>
        <v>0.375</v>
      </c>
      <c r="G7" s="63">
        <v>2</v>
      </c>
      <c r="H7" s="74"/>
    </row>
    <row r="8" spans="1:8" ht="15.75">
      <c r="A8" s="94" t="s">
        <v>415</v>
      </c>
      <c r="B8" s="73">
        <v>5</v>
      </c>
      <c r="C8" s="70">
        <v>3</v>
      </c>
      <c r="D8" s="66">
        <v>3</v>
      </c>
      <c r="E8" s="63">
        <f t="shared" si="0"/>
        <v>42</v>
      </c>
      <c r="F8" s="47">
        <f t="shared" si="1"/>
        <v>0.35</v>
      </c>
      <c r="G8" s="56">
        <v>3</v>
      </c>
      <c r="H8" s="43"/>
    </row>
    <row r="9" spans="1:8" ht="15.75">
      <c r="A9" s="94" t="s">
        <v>407</v>
      </c>
      <c r="B9" s="68">
        <v>6</v>
      </c>
      <c r="C9" s="66">
        <v>3</v>
      </c>
      <c r="D9" s="66">
        <v>2</v>
      </c>
      <c r="E9" s="63">
        <f t="shared" si="0"/>
        <v>40</v>
      </c>
      <c r="F9" s="47">
        <f t="shared" si="1"/>
        <v>0.3333333333333333</v>
      </c>
      <c r="G9" s="56">
        <v>4</v>
      </c>
      <c r="H9" s="57"/>
    </row>
    <row r="10" spans="1:8" ht="15">
      <c r="A10" s="8" t="s">
        <v>398</v>
      </c>
      <c r="B10" s="68">
        <v>6</v>
      </c>
      <c r="C10" s="66">
        <v>1</v>
      </c>
      <c r="D10" s="66">
        <v>3</v>
      </c>
      <c r="E10" s="63">
        <f t="shared" si="0"/>
        <v>37</v>
      </c>
      <c r="F10" s="47">
        <f t="shared" si="1"/>
        <v>0.30833333333333335</v>
      </c>
      <c r="G10" s="56"/>
      <c r="H10" s="57"/>
    </row>
    <row r="11" spans="1:8" ht="15">
      <c r="A11" s="8" t="s">
        <v>395</v>
      </c>
      <c r="B11" s="68">
        <v>6</v>
      </c>
      <c r="C11" s="66">
        <v>2</v>
      </c>
      <c r="D11" s="66">
        <v>2</v>
      </c>
      <c r="E11" s="63">
        <f t="shared" si="0"/>
        <v>36</v>
      </c>
      <c r="F11" s="47">
        <f t="shared" si="1"/>
        <v>0.3</v>
      </c>
      <c r="G11" s="56"/>
      <c r="H11" s="57"/>
    </row>
    <row r="12" spans="1:8" ht="15">
      <c r="A12" s="8" t="s">
        <v>405</v>
      </c>
      <c r="B12" s="68">
        <v>4</v>
      </c>
      <c r="C12" s="66">
        <v>1</v>
      </c>
      <c r="D12" s="66">
        <v>4</v>
      </c>
      <c r="E12" s="63">
        <f t="shared" si="0"/>
        <v>36</v>
      </c>
      <c r="F12" s="47">
        <f t="shared" si="1"/>
        <v>0.3</v>
      </c>
      <c r="G12" s="56"/>
      <c r="H12" s="57"/>
    </row>
    <row r="13" spans="1:8" ht="15">
      <c r="A13" s="8" t="s">
        <v>412</v>
      </c>
      <c r="B13" s="68">
        <v>4</v>
      </c>
      <c r="C13" s="66">
        <v>2</v>
      </c>
      <c r="D13" s="66">
        <v>3</v>
      </c>
      <c r="E13" s="63">
        <f t="shared" si="0"/>
        <v>35</v>
      </c>
      <c r="F13" s="47">
        <f t="shared" si="1"/>
        <v>0.2916666666666667</v>
      </c>
      <c r="G13" s="56"/>
      <c r="H13" s="57"/>
    </row>
    <row r="14" spans="1:8" ht="15">
      <c r="A14" s="8" t="s">
        <v>414</v>
      </c>
      <c r="B14" s="68">
        <v>6</v>
      </c>
      <c r="C14" s="66">
        <v>3</v>
      </c>
      <c r="D14" s="66">
        <v>1</v>
      </c>
      <c r="E14" s="63">
        <f t="shared" si="0"/>
        <v>35</v>
      </c>
      <c r="F14" s="47">
        <f t="shared" si="1"/>
        <v>0.2916666666666667</v>
      </c>
      <c r="G14" s="56"/>
      <c r="H14" s="57"/>
    </row>
    <row r="15" spans="1:8" ht="15.75">
      <c r="A15" s="94" t="s">
        <v>399</v>
      </c>
      <c r="B15" s="68">
        <v>3</v>
      </c>
      <c r="C15" s="66">
        <v>4</v>
      </c>
      <c r="D15" s="66">
        <v>2</v>
      </c>
      <c r="E15" s="63">
        <f t="shared" si="0"/>
        <v>35</v>
      </c>
      <c r="F15" s="47">
        <f t="shared" si="1"/>
        <v>0.2916666666666667</v>
      </c>
      <c r="G15" s="56"/>
      <c r="H15" s="57"/>
    </row>
    <row r="16" spans="1:8" ht="15.75">
      <c r="A16" s="94" t="s">
        <v>402</v>
      </c>
      <c r="B16" s="68">
        <v>5</v>
      </c>
      <c r="C16" s="66">
        <v>2</v>
      </c>
      <c r="D16" s="66">
        <v>2</v>
      </c>
      <c r="E16" s="63">
        <f t="shared" si="0"/>
        <v>33</v>
      </c>
      <c r="F16" s="47">
        <f t="shared" si="1"/>
        <v>0.275</v>
      </c>
      <c r="G16" s="56"/>
      <c r="H16" s="57"/>
    </row>
    <row r="17" spans="1:8" ht="15.75">
      <c r="A17" s="94" t="s">
        <v>409</v>
      </c>
      <c r="B17" s="68">
        <v>3</v>
      </c>
      <c r="C17" s="66">
        <v>2</v>
      </c>
      <c r="D17" s="66">
        <v>3</v>
      </c>
      <c r="E17" s="63">
        <f t="shared" si="0"/>
        <v>32</v>
      </c>
      <c r="F17" s="47">
        <f t="shared" si="1"/>
        <v>0.26666666666666666</v>
      </c>
      <c r="G17" s="56"/>
      <c r="H17" s="43"/>
    </row>
    <row r="18" spans="1:8" ht="15.75">
      <c r="A18" s="217" t="s">
        <v>413</v>
      </c>
      <c r="B18" s="68">
        <v>5</v>
      </c>
      <c r="C18" s="66">
        <v>3</v>
      </c>
      <c r="D18" s="70">
        <v>1</v>
      </c>
      <c r="E18" s="63">
        <f t="shared" si="0"/>
        <v>32</v>
      </c>
      <c r="F18" s="47">
        <f t="shared" si="1"/>
        <v>0.26666666666666666</v>
      </c>
      <c r="G18" s="63"/>
      <c r="H18" s="52"/>
    </row>
    <row r="19" spans="1:8" ht="15.75">
      <c r="A19" s="94" t="s">
        <v>411</v>
      </c>
      <c r="B19" s="73">
        <v>4</v>
      </c>
      <c r="C19" s="70">
        <v>3</v>
      </c>
      <c r="D19" s="66">
        <v>1</v>
      </c>
      <c r="E19" s="63">
        <f t="shared" si="0"/>
        <v>29</v>
      </c>
      <c r="F19" s="47">
        <f t="shared" si="1"/>
        <v>0.24166666666666667</v>
      </c>
      <c r="G19" s="56"/>
      <c r="H19" s="43"/>
    </row>
    <row r="20" spans="1:8" ht="15" customHeight="1">
      <c r="A20" s="8" t="s">
        <v>394</v>
      </c>
      <c r="B20" s="68">
        <v>3</v>
      </c>
      <c r="C20" s="66">
        <v>0</v>
      </c>
      <c r="D20" s="66">
        <v>4</v>
      </c>
      <c r="E20" s="63">
        <f t="shared" si="0"/>
        <v>29</v>
      </c>
      <c r="F20" s="47">
        <f t="shared" si="1"/>
        <v>0.24166666666666667</v>
      </c>
      <c r="G20" s="56"/>
      <c r="H20" s="43"/>
    </row>
    <row r="21" spans="1:8" ht="15" customHeight="1">
      <c r="A21" s="8" t="s">
        <v>401</v>
      </c>
      <c r="B21" s="68">
        <v>4</v>
      </c>
      <c r="C21" s="66">
        <v>4</v>
      </c>
      <c r="D21" s="66">
        <v>0</v>
      </c>
      <c r="E21" s="63">
        <f t="shared" si="0"/>
        <v>28</v>
      </c>
      <c r="F21" s="47">
        <f t="shared" si="1"/>
        <v>0.23333333333333334</v>
      </c>
      <c r="G21" s="56"/>
      <c r="H21" s="43"/>
    </row>
    <row r="22" spans="1:8" ht="15.75">
      <c r="A22" s="94" t="s">
        <v>416</v>
      </c>
      <c r="B22" s="68">
        <v>5</v>
      </c>
      <c r="C22" s="66">
        <v>3</v>
      </c>
      <c r="D22" s="66">
        <v>0</v>
      </c>
      <c r="E22" s="63">
        <f t="shared" si="0"/>
        <v>27</v>
      </c>
      <c r="F22" s="47">
        <f t="shared" si="1"/>
        <v>0.225</v>
      </c>
      <c r="G22" s="56"/>
      <c r="H22" s="43"/>
    </row>
    <row r="23" spans="1:8" ht="15">
      <c r="A23" s="180" t="s">
        <v>396</v>
      </c>
      <c r="B23" s="68">
        <v>3</v>
      </c>
      <c r="C23" s="66">
        <v>3</v>
      </c>
      <c r="D23" s="66">
        <v>1</v>
      </c>
      <c r="E23" s="63">
        <f t="shared" si="0"/>
        <v>26</v>
      </c>
      <c r="F23" s="47">
        <f t="shared" si="1"/>
        <v>0.21666666666666667</v>
      </c>
      <c r="G23" s="56"/>
      <c r="H23" s="57"/>
    </row>
    <row r="24" spans="1:8" ht="15">
      <c r="A24" s="8" t="s">
        <v>406</v>
      </c>
      <c r="B24" s="68">
        <v>6</v>
      </c>
      <c r="C24" s="66">
        <v>2</v>
      </c>
      <c r="D24" s="66">
        <v>0</v>
      </c>
      <c r="E24" s="63">
        <f t="shared" si="0"/>
        <v>26</v>
      </c>
      <c r="F24" s="47">
        <f t="shared" si="1"/>
        <v>0.21666666666666667</v>
      </c>
      <c r="G24" s="56"/>
      <c r="H24" s="57"/>
    </row>
    <row r="25" spans="1:8" ht="15.75">
      <c r="A25" s="94" t="s">
        <v>403</v>
      </c>
      <c r="B25" s="68">
        <v>4</v>
      </c>
      <c r="C25" s="66">
        <v>3</v>
      </c>
      <c r="D25" s="66">
        <v>0</v>
      </c>
      <c r="E25" s="63">
        <f t="shared" si="0"/>
        <v>24</v>
      </c>
      <c r="F25" s="47">
        <f t="shared" si="1"/>
        <v>0.2</v>
      </c>
      <c r="G25" s="56"/>
      <c r="H25" s="43"/>
    </row>
    <row r="26" spans="1:8" ht="15">
      <c r="A26" s="8" t="s">
        <v>397</v>
      </c>
      <c r="B26" s="68">
        <v>6</v>
      </c>
      <c r="C26" s="66">
        <v>1</v>
      </c>
      <c r="D26" s="66">
        <v>0</v>
      </c>
      <c r="E26" s="63">
        <f t="shared" si="0"/>
        <v>22</v>
      </c>
      <c r="F26" s="47">
        <f t="shared" si="1"/>
        <v>0.18333333333333332</v>
      </c>
      <c r="G26" s="56"/>
      <c r="H26" s="43"/>
    </row>
    <row r="27" spans="1:8" ht="15">
      <c r="A27" s="8" t="s">
        <v>404</v>
      </c>
      <c r="B27" s="68">
        <v>4</v>
      </c>
      <c r="C27" s="66">
        <v>2</v>
      </c>
      <c r="D27" s="66">
        <v>0</v>
      </c>
      <c r="E27" s="63">
        <f t="shared" si="0"/>
        <v>20</v>
      </c>
      <c r="F27" s="47">
        <f t="shared" si="1"/>
        <v>0.16666666666666666</v>
      </c>
      <c r="G27" s="56"/>
      <c r="H27" s="43"/>
    </row>
    <row r="28" spans="1:8" ht="15">
      <c r="A28" s="8" t="s">
        <v>393</v>
      </c>
      <c r="B28" s="68">
        <v>2</v>
      </c>
      <c r="C28" s="66">
        <v>2</v>
      </c>
      <c r="D28" s="66">
        <v>1</v>
      </c>
      <c r="E28" s="63">
        <f t="shared" si="0"/>
        <v>19</v>
      </c>
      <c r="F28" s="47">
        <f t="shared" si="1"/>
        <v>0.15833333333333333</v>
      </c>
      <c r="G28" s="56">
        <v>1</v>
      </c>
      <c r="H28" s="57"/>
    </row>
    <row r="29" spans="1:8" ht="15">
      <c r="A29" s="105" t="s">
        <v>408</v>
      </c>
      <c r="B29" s="190">
        <v>2</v>
      </c>
      <c r="C29" s="191">
        <v>3</v>
      </c>
      <c r="D29" s="191">
        <v>0</v>
      </c>
      <c r="E29" s="192">
        <f t="shared" si="0"/>
        <v>18</v>
      </c>
      <c r="F29" s="181">
        <f t="shared" si="1"/>
        <v>0.15</v>
      </c>
      <c r="G29" s="193"/>
      <c r="H29" s="194"/>
    </row>
    <row r="30" spans="1:8" ht="15.75" thickBot="1">
      <c r="A30" s="53"/>
      <c r="B30" s="187"/>
      <c r="C30" s="184"/>
      <c r="D30" s="184"/>
      <c r="E30" s="124">
        <f t="shared" si="0"/>
        <v>0</v>
      </c>
      <c r="F30" s="185">
        <f t="shared" si="1"/>
        <v>0</v>
      </c>
      <c r="G30" s="124"/>
      <c r="H30" s="186"/>
    </row>
    <row r="31" spans="1:8" ht="15.75">
      <c r="A31" s="182"/>
      <c r="B31" s="183"/>
      <c r="C31" s="183"/>
      <c r="D31" s="183"/>
      <c r="E31" s="183"/>
      <c r="F31" s="181"/>
      <c r="G31" s="183"/>
      <c r="H31" s="183"/>
    </row>
    <row r="32" spans="1:8" ht="15">
      <c r="A32" s="54"/>
      <c r="B32" s="183"/>
      <c r="C32" s="183"/>
      <c r="D32" s="183"/>
      <c r="E32" s="183"/>
      <c r="F32" s="181"/>
      <c r="G32" s="183"/>
      <c r="H32" s="183"/>
    </row>
    <row r="33" spans="1:8" ht="15">
      <c r="A33" s="54"/>
      <c r="B33" s="183"/>
      <c r="C33" s="183"/>
      <c r="D33" s="183"/>
      <c r="E33" s="183"/>
      <c r="F33" s="181"/>
      <c r="G33" s="183"/>
      <c r="H33" s="45"/>
    </row>
    <row r="35" spans="1:4" ht="15">
      <c r="A35" s="25" t="s">
        <v>28</v>
      </c>
      <c r="D35" s="45">
        <f>MAX(E6:E32)</f>
        <v>50</v>
      </c>
    </row>
  </sheetData>
  <sheetProtection sheet="1" objects="1" scenarios="1" selectLockedCells="1" selectUnlockedCells="1"/>
  <mergeCells count="7">
    <mergeCell ref="H3:H4"/>
    <mergeCell ref="A1:H1"/>
    <mergeCell ref="A3:A4"/>
    <mergeCell ref="B3:D3"/>
    <mergeCell ref="E3:E4"/>
    <mergeCell ref="F3:F4"/>
    <mergeCell ref="G3:G4"/>
  </mergeCells>
  <printOptions/>
  <pageMargins left="0.31496062992125984" right="0.31496062992125984" top="0.7480314960629921" bottom="0.748031496062992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5" sqref="B5:B27"/>
    </sheetView>
  </sheetViews>
  <sheetFormatPr defaultColWidth="9.140625" defaultRowHeight="15"/>
  <cols>
    <col min="2" max="2" width="22.28125" style="0" customWidth="1"/>
    <col min="3" max="3" width="8.00390625" style="0" customWidth="1"/>
    <col min="4" max="4" width="7.8515625" style="0" customWidth="1"/>
    <col min="5" max="5" width="8.7109375" style="0" customWidth="1"/>
    <col min="6" max="6" width="9.8515625" style="0" customWidth="1"/>
    <col min="7" max="7" width="12.7109375" style="0" customWidth="1"/>
    <col min="8" max="8" width="10.28125" style="0" customWidth="1"/>
    <col min="9" max="9" width="10.8515625" style="0" customWidth="1"/>
  </cols>
  <sheetData>
    <row r="1" spans="2:12" ht="47.25" customHeight="1">
      <c r="B1" s="278" t="s">
        <v>392</v>
      </c>
      <c r="C1" s="278"/>
      <c r="D1" s="278"/>
      <c r="E1" s="278"/>
      <c r="F1" s="278"/>
      <c r="G1" s="278"/>
      <c r="H1" s="278"/>
      <c r="I1" s="278"/>
      <c r="J1" s="33"/>
      <c r="K1" s="33"/>
      <c r="L1" s="33"/>
    </row>
    <row r="2" ht="15.75" thickBot="1">
      <c r="G2" t="s">
        <v>30</v>
      </c>
    </row>
    <row r="3" spans="2:9" ht="32.25" customHeight="1">
      <c r="B3" s="279" t="s">
        <v>0</v>
      </c>
      <c r="C3" s="270" t="s">
        <v>1</v>
      </c>
      <c r="D3" s="281"/>
      <c r="E3" s="282"/>
      <c r="F3" s="247" t="s">
        <v>27</v>
      </c>
      <c r="G3" s="247" t="s">
        <v>3</v>
      </c>
      <c r="H3" s="247" t="s">
        <v>2</v>
      </c>
      <c r="I3" s="247" t="s">
        <v>11</v>
      </c>
    </row>
    <row r="4" spans="2:9" ht="17.25" customHeight="1" thickBot="1">
      <c r="B4" s="280"/>
      <c r="C4" s="23" t="s">
        <v>13</v>
      </c>
      <c r="D4" s="24" t="s">
        <v>14</v>
      </c>
      <c r="E4" s="24" t="s">
        <v>15</v>
      </c>
      <c r="F4" s="249"/>
      <c r="G4" s="249"/>
      <c r="H4" s="249"/>
      <c r="I4" s="249"/>
    </row>
    <row r="5" spans="1:9" ht="15.75">
      <c r="A5">
        <v>1</v>
      </c>
      <c r="B5" s="230" t="s">
        <v>421</v>
      </c>
      <c r="C5" s="93">
        <v>5</v>
      </c>
      <c r="D5" s="93">
        <v>2</v>
      </c>
      <c r="E5" s="66">
        <v>2</v>
      </c>
      <c r="F5" s="63">
        <f aca="true" t="shared" si="0" ref="F5:F24">C5*3+D5*4+E5*5</f>
        <v>33</v>
      </c>
      <c r="G5" s="47">
        <f aca="true" t="shared" si="1" ref="G5:G24">F5/120</f>
        <v>0.275</v>
      </c>
      <c r="H5" s="56"/>
      <c r="I5" s="57"/>
    </row>
    <row r="6" spans="1:9" ht="15">
      <c r="A6">
        <v>2</v>
      </c>
      <c r="B6" s="8" t="s">
        <v>431</v>
      </c>
      <c r="C6" s="69">
        <v>2</v>
      </c>
      <c r="D6" s="70">
        <v>5</v>
      </c>
      <c r="E6" s="66">
        <v>2</v>
      </c>
      <c r="F6" s="63">
        <f t="shared" si="0"/>
        <v>36</v>
      </c>
      <c r="G6" s="47">
        <f t="shared" si="1"/>
        <v>0.3</v>
      </c>
      <c r="H6" s="56"/>
      <c r="I6" s="57"/>
    </row>
    <row r="7" spans="1:9" ht="15.75">
      <c r="A7">
        <v>3</v>
      </c>
      <c r="B7" s="94" t="s">
        <v>425</v>
      </c>
      <c r="C7" s="66">
        <v>5</v>
      </c>
      <c r="D7" s="66">
        <v>3</v>
      </c>
      <c r="E7" s="66">
        <v>1</v>
      </c>
      <c r="F7" s="63">
        <f t="shared" si="0"/>
        <v>32</v>
      </c>
      <c r="G7" s="47">
        <f t="shared" si="1"/>
        <v>0.26666666666666666</v>
      </c>
      <c r="H7" s="56"/>
      <c r="I7" s="43"/>
    </row>
    <row r="8" spans="1:9" ht="15">
      <c r="A8">
        <v>4</v>
      </c>
      <c r="B8" s="8" t="s">
        <v>423</v>
      </c>
      <c r="C8" s="66">
        <v>2</v>
      </c>
      <c r="D8" s="66">
        <v>2</v>
      </c>
      <c r="E8" s="66">
        <v>0</v>
      </c>
      <c r="F8" s="63">
        <f t="shared" si="0"/>
        <v>14</v>
      </c>
      <c r="G8" s="47">
        <f t="shared" si="1"/>
        <v>0.11666666666666667</v>
      </c>
      <c r="H8" s="56"/>
      <c r="I8" s="43"/>
    </row>
    <row r="9" spans="1:9" ht="15">
      <c r="A9">
        <v>5</v>
      </c>
      <c r="B9" s="8" t="s">
        <v>468</v>
      </c>
      <c r="C9" s="66">
        <v>1</v>
      </c>
      <c r="D9" s="66">
        <v>0</v>
      </c>
      <c r="E9" s="66">
        <v>0</v>
      </c>
      <c r="F9" s="63">
        <f t="shared" si="0"/>
        <v>3</v>
      </c>
      <c r="G9" s="47">
        <f t="shared" si="1"/>
        <v>0.025</v>
      </c>
      <c r="H9" s="56"/>
      <c r="I9" s="43"/>
    </row>
    <row r="10" spans="1:9" ht="15">
      <c r="A10">
        <v>6</v>
      </c>
      <c r="B10" s="8" t="s">
        <v>430</v>
      </c>
      <c r="C10" s="66">
        <v>4</v>
      </c>
      <c r="D10" s="66">
        <v>2</v>
      </c>
      <c r="E10" s="66">
        <v>3</v>
      </c>
      <c r="F10" s="63">
        <f t="shared" si="0"/>
        <v>35</v>
      </c>
      <c r="G10" s="47">
        <f t="shared" si="1"/>
        <v>0.2916666666666667</v>
      </c>
      <c r="H10" s="56"/>
      <c r="I10" s="43"/>
    </row>
    <row r="11" spans="1:9" ht="15">
      <c r="A11">
        <v>7</v>
      </c>
      <c r="B11" s="8" t="s">
        <v>428</v>
      </c>
      <c r="C11" s="66">
        <v>4</v>
      </c>
      <c r="D11" s="66">
        <v>4</v>
      </c>
      <c r="E11" s="66">
        <v>1</v>
      </c>
      <c r="F11" s="63">
        <f t="shared" si="0"/>
        <v>33</v>
      </c>
      <c r="G11" s="47">
        <f t="shared" si="1"/>
        <v>0.275</v>
      </c>
      <c r="H11" s="56"/>
      <c r="I11" s="43"/>
    </row>
    <row r="12" spans="1:9" ht="15">
      <c r="A12">
        <v>8</v>
      </c>
      <c r="B12" s="8" t="s">
        <v>432</v>
      </c>
      <c r="C12" s="66">
        <v>3</v>
      </c>
      <c r="D12" s="66">
        <v>3</v>
      </c>
      <c r="E12" s="66">
        <v>6</v>
      </c>
      <c r="F12" s="63">
        <f t="shared" si="0"/>
        <v>51</v>
      </c>
      <c r="G12" s="47">
        <f t="shared" si="1"/>
        <v>0.425</v>
      </c>
      <c r="H12" s="56">
        <v>1</v>
      </c>
      <c r="I12" s="57"/>
    </row>
    <row r="13" spans="1:9" ht="15.75">
      <c r="A13">
        <v>9</v>
      </c>
      <c r="B13" s="94" t="s">
        <v>422</v>
      </c>
      <c r="C13" s="66">
        <v>5</v>
      </c>
      <c r="D13" s="66">
        <v>2</v>
      </c>
      <c r="E13" s="66">
        <v>2</v>
      </c>
      <c r="F13" s="63">
        <f t="shared" si="0"/>
        <v>33</v>
      </c>
      <c r="G13" s="47">
        <f t="shared" si="1"/>
        <v>0.275</v>
      </c>
      <c r="H13" s="56"/>
      <c r="I13" s="57"/>
    </row>
    <row r="14" spans="1:9" ht="15.75">
      <c r="A14">
        <v>10</v>
      </c>
      <c r="B14" s="94" t="s">
        <v>420</v>
      </c>
      <c r="C14" s="66">
        <v>3</v>
      </c>
      <c r="D14" s="66">
        <v>1</v>
      </c>
      <c r="E14" s="66">
        <v>1</v>
      </c>
      <c r="F14" s="63">
        <f t="shared" si="0"/>
        <v>18</v>
      </c>
      <c r="G14" s="47">
        <f t="shared" si="1"/>
        <v>0.15</v>
      </c>
      <c r="H14" s="56"/>
      <c r="I14" s="57"/>
    </row>
    <row r="15" spans="1:9" ht="15">
      <c r="A15">
        <v>11</v>
      </c>
      <c r="B15" s="8" t="s">
        <v>426</v>
      </c>
      <c r="C15" s="66">
        <v>3</v>
      </c>
      <c r="D15" s="66">
        <v>1</v>
      </c>
      <c r="E15" s="66">
        <v>1</v>
      </c>
      <c r="F15" s="63">
        <f t="shared" si="0"/>
        <v>18</v>
      </c>
      <c r="G15" s="47">
        <f t="shared" si="1"/>
        <v>0.15</v>
      </c>
      <c r="H15" s="56"/>
      <c r="I15" s="43"/>
    </row>
    <row r="16" spans="1:9" ht="15">
      <c r="A16">
        <v>12</v>
      </c>
      <c r="B16" s="10" t="s">
        <v>467</v>
      </c>
      <c r="C16" s="66">
        <v>5</v>
      </c>
      <c r="D16" s="66">
        <v>2</v>
      </c>
      <c r="E16" s="70">
        <v>0</v>
      </c>
      <c r="F16" s="63">
        <f t="shared" si="0"/>
        <v>23</v>
      </c>
      <c r="G16" s="47">
        <f t="shared" si="1"/>
        <v>0.19166666666666668</v>
      </c>
      <c r="H16" s="63"/>
      <c r="I16" s="74"/>
    </row>
    <row r="17" spans="1:9" ht="15.75">
      <c r="A17">
        <v>13</v>
      </c>
      <c r="B17" s="94" t="s">
        <v>427</v>
      </c>
      <c r="C17" s="70">
        <v>3</v>
      </c>
      <c r="D17" s="70">
        <v>4</v>
      </c>
      <c r="E17" s="66">
        <v>2</v>
      </c>
      <c r="F17" s="63">
        <f t="shared" si="0"/>
        <v>35</v>
      </c>
      <c r="G17" s="47">
        <f t="shared" si="1"/>
        <v>0.2916666666666667</v>
      </c>
      <c r="H17" s="56"/>
      <c r="I17" s="43"/>
    </row>
    <row r="18" spans="1:9" ht="15" customHeight="1">
      <c r="A18">
        <v>14</v>
      </c>
      <c r="B18" s="8" t="s">
        <v>429</v>
      </c>
      <c r="C18" s="66">
        <v>3</v>
      </c>
      <c r="D18" s="66">
        <v>0</v>
      </c>
      <c r="E18" s="66">
        <v>0</v>
      </c>
      <c r="F18" s="63">
        <f t="shared" si="0"/>
        <v>9</v>
      </c>
      <c r="G18" s="47">
        <f t="shared" si="1"/>
        <v>0.075</v>
      </c>
      <c r="H18" s="56"/>
      <c r="I18" s="57"/>
    </row>
    <row r="19" spans="1:9" ht="15">
      <c r="A19">
        <v>15</v>
      </c>
      <c r="B19" s="8" t="s">
        <v>469</v>
      </c>
      <c r="C19" s="66"/>
      <c r="D19" s="66"/>
      <c r="E19" s="66"/>
      <c r="F19" s="63">
        <f t="shared" si="0"/>
        <v>0</v>
      </c>
      <c r="G19" s="47">
        <f t="shared" si="1"/>
        <v>0</v>
      </c>
      <c r="H19" s="56"/>
      <c r="I19" s="57"/>
    </row>
    <row r="20" spans="1:9" ht="15">
      <c r="A20">
        <v>16</v>
      </c>
      <c r="B20" s="8" t="s">
        <v>418</v>
      </c>
      <c r="C20" s="66">
        <v>5</v>
      </c>
      <c r="D20" s="66">
        <v>3</v>
      </c>
      <c r="E20" s="66">
        <v>2</v>
      </c>
      <c r="F20" s="63">
        <f t="shared" si="0"/>
        <v>37</v>
      </c>
      <c r="G20" s="47">
        <f t="shared" si="1"/>
        <v>0.30833333333333335</v>
      </c>
      <c r="H20" s="56"/>
      <c r="I20" s="57"/>
    </row>
    <row r="21" spans="1:9" ht="15">
      <c r="A21">
        <v>17</v>
      </c>
      <c r="B21" s="8" t="s">
        <v>424</v>
      </c>
      <c r="C21" s="66">
        <v>5</v>
      </c>
      <c r="D21" s="66">
        <v>1</v>
      </c>
      <c r="E21" s="66">
        <v>4</v>
      </c>
      <c r="F21" s="63">
        <f t="shared" si="0"/>
        <v>39</v>
      </c>
      <c r="G21" s="47">
        <f t="shared" si="1"/>
        <v>0.325</v>
      </c>
      <c r="H21" s="56">
        <v>3</v>
      </c>
      <c r="I21" s="57"/>
    </row>
    <row r="22" spans="1:9" ht="15">
      <c r="A22">
        <v>18</v>
      </c>
      <c r="B22" s="8" t="s">
        <v>433</v>
      </c>
      <c r="C22" s="66">
        <v>7</v>
      </c>
      <c r="D22" s="66">
        <v>0</v>
      </c>
      <c r="E22" s="66">
        <v>1</v>
      </c>
      <c r="F22" s="63">
        <f t="shared" si="0"/>
        <v>26</v>
      </c>
      <c r="G22" s="47">
        <f t="shared" si="1"/>
        <v>0.21666666666666667</v>
      </c>
      <c r="H22" s="56"/>
      <c r="I22" s="57"/>
    </row>
    <row r="23" spans="1:9" ht="15.75">
      <c r="A23">
        <v>19</v>
      </c>
      <c r="B23" s="94" t="s">
        <v>470</v>
      </c>
      <c r="C23" s="66">
        <v>5</v>
      </c>
      <c r="D23" s="66">
        <v>2</v>
      </c>
      <c r="E23" s="66">
        <v>3</v>
      </c>
      <c r="F23" s="63">
        <f t="shared" si="0"/>
        <v>38</v>
      </c>
      <c r="G23" s="47">
        <f t="shared" si="1"/>
        <v>0.31666666666666665</v>
      </c>
      <c r="H23" s="56">
        <v>4</v>
      </c>
      <c r="I23" s="43"/>
    </row>
    <row r="24" spans="1:9" ht="15">
      <c r="A24">
        <v>20</v>
      </c>
      <c r="B24" s="8" t="s">
        <v>434</v>
      </c>
      <c r="C24" s="66">
        <v>6</v>
      </c>
      <c r="D24" s="66">
        <v>3</v>
      </c>
      <c r="E24" s="66">
        <v>3</v>
      </c>
      <c r="F24" s="63">
        <f t="shared" si="0"/>
        <v>45</v>
      </c>
      <c r="G24" s="47">
        <f t="shared" si="1"/>
        <v>0.375</v>
      </c>
      <c r="H24" s="56">
        <v>2</v>
      </c>
      <c r="I24" s="57"/>
    </row>
    <row r="25" spans="1:9" ht="15">
      <c r="A25">
        <v>21</v>
      </c>
      <c r="B25" s="180" t="s">
        <v>471</v>
      </c>
      <c r="C25" s="2"/>
      <c r="D25" s="2"/>
      <c r="E25" s="2"/>
      <c r="F25" s="10"/>
      <c r="G25" s="233"/>
      <c r="H25" s="8"/>
      <c r="I25" s="57"/>
    </row>
    <row r="26" spans="1:9" ht="15">
      <c r="A26">
        <v>22</v>
      </c>
      <c r="B26" s="8" t="s">
        <v>419</v>
      </c>
      <c r="C26" s="66">
        <v>4</v>
      </c>
      <c r="D26" s="66">
        <v>1</v>
      </c>
      <c r="E26" s="66">
        <v>0</v>
      </c>
      <c r="F26" s="63">
        <f>C26*3+D26*4+E26*5</f>
        <v>16</v>
      </c>
      <c r="G26" s="47">
        <f>F26/120</f>
        <v>0.13333333333333333</v>
      </c>
      <c r="H26" s="56"/>
      <c r="I26" s="43"/>
    </row>
    <row r="27" spans="1:8" ht="15">
      <c r="A27">
        <v>23</v>
      </c>
      <c r="B27" s="167" t="s">
        <v>417</v>
      </c>
      <c r="C27" s="231">
        <v>5</v>
      </c>
      <c r="D27" s="231">
        <v>2</v>
      </c>
      <c r="E27" s="231">
        <v>1</v>
      </c>
      <c r="F27" s="231">
        <f>C27*3+D27*4+E27*5</f>
        <v>28</v>
      </c>
      <c r="G27" s="232">
        <f>F27/120</f>
        <v>0.23333333333333334</v>
      </c>
      <c r="H27" s="231"/>
    </row>
    <row r="29" spans="2:5" ht="15">
      <c r="B29" s="25" t="s">
        <v>28</v>
      </c>
      <c r="E29" s="45">
        <f>MAX(F5:F26)</f>
        <v>51</v>
      </c>
    </row>
  </sheetData>
  <sheetProtection sheet="1" objects="1" scenarios="1" selectLockedCells="1" selectUnlockedCells="1"/>
  <mergeCells count="7">
    <mergeCell ref="I3:I4"/>
    <mergeCell ref="B1:I1"/>
    <mergeCell ref="B3:B4"/>
    <mergeCell ref="C3:E3"/>
    <mergeCell ref="F3:F4"/>
    <mergeCell ref="G3:G4"/>
    <mergeCell ref="H3:H4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47" sqref="G47"/>
    </sheetView>
  </sheetViews>
  <sheetFormatPr defaultColWidth="9.140625" defaultRowHeight="15"/>
  <cols>
    <col min="1" max="1" width="21.140625" style="0" customWidth="1"/>
    <col min="2" max="2" width="8.140625" style="0" customWidth="1"/>
    <col min="3" max="3" width="8.28125" style="0" customWidth="1"/>
    <col min="5" max="5" width="9.140625" style="0" customWidth="1"/>
    <col min="6" max="6" width="12.7109375" style="0" customWidth="1"/>
    <col min="7" max="7" width="9.140625" style="0" customWidth="1"/>
    <col min="8" max="8" width="10.28125" style="0" customWidth="1"/>
  </cols>
  <sheetData>
    <row r="1" spans="1:11" ht="36.75" customHeight="1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ht="15.75" thickBot="1">
      <c r="F2" t="s">
        <v>30</v>
      </c>
    </row>
    <row r="3" spans="1:8" ht="32.25" customHeight="1">
      <c r="A3" s="279" t="s">
        <v>0</v>
      </c>
      <c r="B3" s="270" t="s">
        <v>1</v>
      </c>
      <c r="C3" s="281"/>
      <c r="D3" s="282"/>
      <c r="E3" s="247" t="s">
        <v>27</v>
      </c>
      <c r="F3" s="247" t="s">
        <v>3</v>
      </c>
      <c r="G3" s="247" t="s">
        <v>2</v>
      </c>
      <c r="H3" s="247" t="s">
        <v>11</v>
      </c>
    </row>
    <row r="4" spans="1:8" ht="17.25" customHeight="1" thickBot="1">
      <c r="A4" s="280"/>
      <c r="B4" s="23" t="s">
        <v>13</v>
      </c>
      <c r="C4" s="24" t="s">
        <v>14</v>
      </c>
      <c r="D4" s="24" t="s">
        <v>15</v>
      </c>
      <c r="E4" s="249"/>
      <c r="F4" s="249"/>
      <c r="G4" s="249"/>
      <c r="H4" s="249"/>
    </row>
    <row r="5" spans="1:8" ht="17.25" customHeight="1" thickBot="1">
      <c r="A5" s="96"/>
      <c r="B5" s="179"/>
      <c r="C5" s="118"/>
      <c r="D5" s="118"/>
      <c r="E5" s="119"/>
      <c r="F5" s="120"/>
      <c r="G5" s="119"/>
      <c r="H5" s="121"/>
    </row>
    <row r="6" spans="1:8" ht="15">
      <c r="A6" s="7" t="s">
        <v>265</v>
      </c>
      <c r="B6" s="73">
        <v>8</v>
      </c>
      <c r="C6" s="70">
        <v>7</v>
      </c>
      <c r="D6" s="70">
        <v>2</v>
      </c>
      <c r="E6" s="63">
        <f aca="true" t="shared" si="0" ref="E6:E30">B6*3+C6*4+D6*5</f>
        <v>62</v>
      </c>
      <c r="F6" s="47">
        <f aca="true" t="shared" si="1" ref="F6:F30">E6/120</f>
        <v>0.5166666666666667</v>
      </c>
      <c r="G6" s="63">
        <v>1</v>
      </c>
      <c r="H6" s="74">
        <v>1</v>
      </c>
    </row>
    <row r="7" spans="1:8" ht="15">
      <c r="A7" s="10" t="s">
        <v>278</v>
      </c>
      <c r="B7" s="73">
        <v>5</v>
      </c>
      <c r="C7" s="70">
        <v>5</v>
      </c>
      <c r="D7" s="70">
        <v>4</v>
      </c>
      <c r="E7" s="63">
        <f t="shared" si="0"/>
        <v>55</v>
      </c>
      <c r="F7" s="47">
        <f t="shared" si="1"/>
        <v>0.4583333333333333</v>
      </c>
      <c r="G7" s="63">
        <v>2</v>
      </c>
      <c r="H7" s="74"/>
    </row>
    <row r="8" spans="1:8" ht="15">
      <c r="A8" s="8" t="s">
        <v>276</v>
      </c>
      <c r="B8" s="73">
        <v>7</v>
      </c>
      <c r="C8" s="70">
        <v>4</v>
      </c>
      <c r="D8" s="66">
        <v>2</v>
      </c>
      <c r="E8" s="63">
        <f t="shared" si="0"/>
        <v>47</v>
      </c>
      <c r="F8" s="47">
        <f t="shared" si="1"/>
        <v>0.39166666666666666</v>
      </c>
      <c r="G8" s="56">
        <v>3</v>
      </c>
      <c r="H8" s="43"/>
    </row>
    <row r="9" spans="1:8" ht="15">
      <c r="A9" s="180" t="s">
        <v>310</v>
      </c>
      <c r="B9" s="68">
        <v>8</v>
      </c>
      <c r="C9" s="66">
        <v>3</v>
      </c>
      <c r="D9" s="66">
        <v>2</v>
      </c>
      <c r="E9" s="63">
        <f t="shared" si="0"/>
        <v>46</v>
      </c>
      <c r="F9" s="47">
        <f t="shared" si="1"/>
        <v>0.38333333333333336</v>
      </c>
      <c r="G9" s="56">
        <v>4</v>
      </c>
      <c r="H9" s="57"/>
    </row>
    <row r="10" spans="1:8" ht="15">
      <c r="A10" s="8" t="s">
        <v>273</v>
      </c>
      <c r="B10" s="68">
        <v>6</v>
      </c>
      <c r="C10" s="66">
        <v>3</v>
      </c>
      <c r="D10" s="66">
        <v>3</v>
      </c>
      <c r="E10" s="63">
        <f t="shared" si="0"/>
        <v>45</v>
      </c>
      <c r="F10" s="47">
        <f t="shared" si="1"/>
        <v>0.375</v>
      </c>
      <c r="G10" s="56">
        <v>5</v>
      </c>
      <c r="H10" s="57"/>
    </row>
    <row r="11" spans="1:8" ht="15">
      <c r="A11" s="8" t="s">
        <v>269</v>
      </c>
      <c r="B11" s="68">
        <v>4</v>
      </c>
      <c r="C11" s="66">
        <v>3</v>
      </c>
      <c r="D11" s="66">
        <v>4</v>
      </c>
      <c r="E11" s="63">
        <f t="shared" si="0"/>
        <v>44</v>
      </c>
      <c r="F11" s="47">
        <f t="shared" si="1"/>
        <v>0.36666666666666664</v>
      </c>
      <c r="G11" s="56"/>
      <c r="H11" s="57"/>
    </row>
    <row r="12" spans="1:8" ht="15.75">
      <c r="A12" s="94" t="s">
        <v>313</v>
      </c>
      <c r="B12" s="68">
        <v>5</v>
      </c>
      <c r="C12" s="66">
        <v>4</v>
      </c>
      <c r="D12" s="66">
        <v>2</v>
      </c>
      <c r="E12" s="63">
        <f t="shared" si="0"/>
        <v>41</v>
      </c>
      <c r="F12" s="47">
        <f t="shared" si="1"/>
        <v>0.3416666666666667</v>
      </c>
      <c r="G12" s="56"/>
      <c r="H12" s="57"/>
    </row>
    <row r="13" spans="1:8" ht="15">
      <c r="A13" s="8" t="s">
        <v>268</v>
      </c>
      <c r="B13" s="68">
        <v>3</v>
      </c>
      <c r="C13" s="66">
        <v>5</v>
      </c>
      <c r="D13" s="66">
        <v>2</v>
      </c>
      <c r="E13" s="63">
        <f t="shared" si="0"/>
        <v>39</v>
      </c>
      <c r="F13" s="47">
        <f t="shared" si="1"/>
        <v>0.325</v>
      </c>
      <c r="G13" s="56"/>
      <c r="H13" s="57"/>
    </row>
    <row r="14" spans="1:8" ht="15">
      <c r="A14" s="8" t="s">
        <v>161</v>
      </c>
      <c r="B14" s="68">
        <v>5</v>
      </c>
      <c r="C14" s="66">
        <v>3</v>
      </c>
      <c r="D14" s="66">
        <v>2</v>
      </c>
      <c r="E14" s="63">
        <f t="shared" si="0"/>
        <v>37</v>
      </c>
      <c r="F14" s="47">
        <f t="shared" si="1"/>
        <v>0.30833333333333335</v>
      </c>
      <c r="G14" s="56"/>
      <c r="H14" s="57"/>
    </row>
    <row r="15" spans="1:8" ht="15.75">
      <c r="A15" s="94" t="s">
        <v>275</v>
      </c>
      <c r="B15" s="68">
        <v>5</v>
      </c>
      <c r="C15" s="66">
        <v>3</v>
      </c>
      <c r="D15" s="66">
        <v>2</v>
      </c>
      <c r="E15" s="63">
        <f t="shared" si="0"/>
        <v>37</v>
      </c>
      <c r="F15" s="47">
        <f t="shared" si="1"/>
        <v>0.30833333333333335</v>
      </c>
      <c r="G15" s="56"/>
      <c r="H15" s="57"/>
    </row>
    <row r="16" spans="1:8" ht="15.75">
      <c r="A16" s="94" t="s">
        <v>272</v>
      </c>
      <c r="B16" s="68">
        <v>4</v>
      </c>
      <c r="C16" s="66">
        <v>2</v>
      </c>
      <c r="D16" s="66">
        <v>3</v>
      </c>
      <c r="E16" s="63">
        <f t="shared" si="0"/>
        <v>35</v>
      </c>
      <c r="F16" s="47">
        <f t="shared" si="1"/>
        <v>0.2916666666666667</v>
      </c>
      <c r="G16" s="56"/>
      <c r="H16" s="57"/>
    </row>
    <row r="17" spans="1:8" ht="15">
      <c r="A17" s="8" t="s">
        <v>267</v>
      </c>
      <c r="B17" s="68">
        <v>6</v>
      </c>
      <c r="C17" s="66">
        <v>4</v>
      </c>
      <c r="D17" s="66">
        <v>0</v>
      </c>
      <c r="E17" s="63">
        <f t="shared" si="0"/>
        <v>34</v>
      </c>
      <c r="F17" s="47">
        <f t="shared" si="1"/>
        <v>0.2833333333333333</v>
      </c>
      <c r="G17" s="56"/>
      <c r="H17" s="43"/>
    </row>
    <row r="18" spans="1:8" ht="15">
      <c r="A18" s="10" t="s">
        <v>271</v>
      </c>
      <c r="B18" s="68">
        <v>4</v>
      </c>
      <c r="C18" s="66">
        <v>3</v>
      </c>
      <c r="D18" s="70">
        <v>2</v>
      </c>
      <c r="E18" s="63">
        <f t="shared" si="0"/>
        <v>34</v>
      </c>
      <c r="F18" s="47">
        <f t="shared" si="1"/>
        <v>0.2833333333333333</v>
      </c>
      <c r="G18" s="63"/>
      <c r="H18" s="52"/>
    </row>
    <row r="19" spans="1:8" ht="15">
      <c r="A19" s="8" t="s">
        <v>316</v>
      </c>
      <c r="B19" s="73">
        <v>4</v>
      </c>
      <c r="C19" s="70">
        <v>4</v>
      </c>
      <c r="D19" s="66">
        <v>1</v>
      </c>
      <c r="E19" s="63">
        <f t="shared" si="0"/>
        <v>33</v>
      </c>
      <c r="F19" s="47">
        <f t="shared" si="1"/>
        <v>0.275</v>
      </c>
      <c r="G19" s="56"/>
      <c r="H19" s="43"/>
    </row>
    <row r="20" spans="1:8" ht="15" customHeight="1">
      <c r="A20" s="94" t="s">
        <v>291</v>
      </c>
      <c r="B20" s="68">
        <v>2</v>
      </c>
      <c r="C20" s="66">
        <v>4</v>
      </c>
      <c r="D20" s="66">
        <v>2</v>
      </c>
      <c r="E20" s="63">
        <f t="shared" si="0"/>
        <v>32</v>
      </c>
      <c r="F20" s="47">
        <f t="shared" si="1"/>
        <v>0.26666666666666666</v>
      </c>
      <c r="G20" s="56"/>
      <c r="H20" s="43"/>
    </row>
    <row r="21" spans="1:8" ht="15" customHeight="1">
      <c r="A21" s="8" t="s">
        <v>311</v>
      </c>
      <c r="B21" s="68">
        <v>4</v>
      </c>
      <c r="C21" s="66">
        <v>5</v>
      </c>
      <c r="D21" s="66">
        <v>0</v>
      </c>
      <c r="E21" s="63">
        <f t="shared" si="0"/>
        <v>32</v>
      </c>
      <c r="F21" s="47">
        <f t="shared" si="1"/>
        <v>0.26666666666666666</v>
      </c>
      <c r="G21" s="56"/>
      <c r="H21" s="43"/>
    </row>
    <row r="22" spans="1:8" ht="15.75">
      <c r="A22" s="94" t="s">
        <v>274</v>
      </c>
      <c r="B22" s="68">
        <v>4</v>
      </c>
      <c r="C22" s="66">
        <v>3</v>
      </c>
      <c r="D22" s="66">
        <v>1</v>
      </c>
      <c r="E22" s="63">
        <f t="shared" si="0"/>
        <v>29</v>
      </c>
      <c r="F22" s="47">
        <f t="shared" si="1"/>
        <v>0.24166666666666667</v>
      </c>
      <c r="G22" s="56"/>
      <c r="H22" s="43"/>
    </row>
    <row r="23" spans="1:8" ht="15">
      <c r="A23" s="8" t="s">
        <v>315</v>
      </c>
      <c r="B23" s="68">
        <v>5</v>
      </c>
      <c r="C23" s="66">
        <v>2</v>
      </c>
      <c r="D23" s="66">
        <v>1</v>
      </c>
      <c r="E23" s="63">
        <f t="shared" si="0"/>
        <v>28</v>
      </c>
      <c r="F23" s="47">
        <f t="shared" si="1"/>
        <v>0.23333333333333334</v>
      </c>
      <c r="G23" s="56"/>
      <c r="H23" s="57"/>
    </row>
    <row r="24" spans="1:8" ht="15.75">
      <c r="A24" s="94" t="s">
        <v>270</v>
      </c>
      <c r="B24" s="68">
        <v>4</v>
      </c>
      <c r="C24" s="66">
        <v>4</v>
      </c>
      <c r="D24" s="66">
        <v>0</v>
      </c>
      <c r="E24" s="63">
        <f t="shared" si="0"/>
        <v>28</v>
      </c>
      <c r="F24" s="47">
        <f t="shared" si="1"/>
        <v>0.23333333333333334</v>
      </c>
      <c r="G24" s="56"/>
      <c r="H24" s="57"/>
    </row>
    <row r="25" spans="1:8" ht="15">
      <c r="A25" s="8" t="s">
        <v>317</v>
      </c>
      <c r="B25" s="68">
        <v>8</v>
      </c>
      <c r="C25" s="66">
        <v>1</v>
      </c>
      <c r="D25" s="66">
        <v>0</v>
      </c>
      <c r="E25" s="63">
        <f t="shared" si="0"/>
        <v>28</v>
      </c>
      <c r="F25" s="47">
        <f t="shared" si="1"/>
        <v>0.23333333333333334</v>
      </c>
      <c r="G25" s="56"/>
      <c r="H25" s="43"/>
    </row>
    <row r="26" spans="1:8" ht="15.75">
      <c r="A26" s="94" t="s">
        <v>312</v>
      </c>
      <c r="B26" s="68">
        <v>5</v>
      </c>
      <c r="C26" s="66">
        <v>2</v>
      </c>
      <c r="D26" s="66">
        <v>1</v>
      </c>
      <c r="E26" s="63">
        <f t="shared" si="0"/>
        <v>28</v>
      </c>
      <c r="F26" s="47">
        <f t="shared" si="1"/>
        <v>0.23333333333333334</v>
      </c>
      <c r="G26" s="56"/>
      <c r="H26" s="43"/>
    </row>
    <row r="27" spans="1:8" ht="15">
      <c r="A27" s="8" t="s">
        <v>277</v>
      </c>
      <c r="B27" s="68">
        <v>3</v>
      </c>
      <c r="C27" s="66">
        <v>2</v>
      </c>
      <c r="D27" s="66">
        <v>0</v>
      </c>
      <c r="E27" s="63">
        <f t="shared" si="0"/>
        <v>17</v>
      </c>
      <c r="F27" s="47">
        <f t="shared" si="1"/>
        <v>0.14166666666666666</v>
      </c>
      <c r="G27" s="56"/>
      <c r="H27" s="43"/>
    </row>
    <row r="28" spans="1:8" ht="15.75">
      <c r="A28" s="94" t="s">
        <v>314</v>
      </c>
      <c r="B28" s="68">
        <v>1</v>
      </c>
      <c r="C28" s="66">
        <v>2</v>
      </c>
      <c r="D28" s="66">
        <v>1</v>
      </c>
      <c r="E28" s="63">
        <f t="shared" si="0"/>
        <v>16</v>
      </c>
      <c r="F28" s="47">
        <f t="shared" si="1"/>
        <v>0.13333333333333333</v>
      </c>
      <c r="G28" s="56"/>
      <c r="H28" s="57"/>
    </row>
    <row r="29" spans="1:8" ht="15.75">
      <c r="A29" s="189" t="s">
        <v>320</v>
      </c>
      <c r="B29" s="190">
        <v>2</v>
      </c>
      <c r="C29" s="191">
        <v>3</v>
      </c>
      <c r="D29" s="191">
        <v>0</v>
      </c>
      <c r="E29" s="192">
        <f t="shared" si="0"/>
        <v>18</v>
      </c>
      <c r="F29" s="181">
        <f t="shared" si="1"/>
        <v>0.15</v>
      </c>
      <c r="G29" s="193"/>
      <c r="H29" s="194"/>
    </row>
    <row r="30" spans="1:8" ht="15.75" thickBot="1">
      <c r="A30" s="53" t="s">
        <v>266</v>
      </c>
      <c r="B30" s="187"/>
      <c r="C30" s="184"/>
      <c r="D30" s="184"/>
      <c r="E30" s="124">
        <f t="shared" si="0"/>
        <v>0</v>
      </c>
      <c r="F30" s="185">
        <f t="shared" si="1"/>
        <v>0</v>
      </c>
      <c r="G30" s="124"/>
      <c r="H30" s="186"/>
    </row>
    <row r="31" spans="1:8" ht="15.75">
      <c r="A31" s="182"/>
      <c r="B31" s="183"/>
      <c r="C31" s="183"/>
      <c r="D31" s="183"/>
      <c r="E31" s="183"/>
      <c r="F31" s="181"/>
      <c r="G31" s="183"/>
      <c r="H31" s="183"/>
    </row>
    <row r="32" spans="1:8" ht="15">
      <c r="A32" s="25" t="s">
        <v>28</v>
      </c>
      <c r="D32" s="45">
        <f>MAX(E6:E32)</f>
        <v>62</v>
      </c>
      <c r="E32" s="183"/>
      <c r="F32" s="181"/>
      <c r="G32" s="183"/>
      <c r="H32" s="183"/>
    </row>
    <row r="33" spans="1:8" ht="15">
      <c r="A33" s="54"/>
      <c r="B33" s="183"/>
      <c r="C33" s="183"/>
      <c r="D33" s="183"/>
      <c r="E33" s="183"/>
      <c r="F33" s="181"/>
      <c r="G33" s="183"/>
      <c r="H33" s="45"/>
    </row>
  </sheetData>
  <sheetProtection sheet="1" objects="1" scenarios="1" selectLockedCells="1" selectUnlockedCells="1"/>
  <mergeCells count="7">
    <mergeCell ref="A1:K1"/>
    <mergeCell ref="A3:A4"/>
    <mergeCell ref="B3:D3"/>
    <mergeCell ref="E3:E4"/>
    <mergeCell ref="F3:F4"/>
    <mergeCell ref="G3:G4"/>
    <mergeCell ref="H3:H4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2.28125" style="0" customWidth="1"/>
    <col min="2" max="2" width="7.8515625" style="0" customWidth="1"/>
    <col min="3" max="3" width="8.421875" style="0" customWidth="1"/>
    <col min="5" max="5" width="10.28125" style="0" customWidth="1"/>
    <col min="6" max="6" width="12.7109375" style="0" customWidth="1"/>
    <col min="7" max="7" width="9.57421875" style="0" customWidth="1"/>
    <col min="8" max="8" width="10.57421875" style="0" customWidth="1"/>
  </cols>
  <sheetData>
    <row r="1" spans="1:11" ht="36.75" customHeight="1">
      <c r="A1" s="255" t="s">
        <v>160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ht="15.75" thickBot="1">
      <c r="F2" t="s">
        <v>30</v>
      </c>
    </row>
    <row r="3" spans="1:8" ht="32.25" customHeight="1">
      <c r="A3" s="279" t="s">
        <v>0</v>
      </c>
      <c r="B3" s="270" t="s">
        <v>1</v>
      </c>
      <c r="C3" s="281"/>
      <c r="D3" s="282"/>
      <c r="E3" s="247" t="s">
        <v>27</v>
      </c>
      <c r="F3" s="247" t="s">
        <v>3</v>
      </c>
      <c r="G3" s="247" t="s">
        <v>2</v>
      </c>
      <c r="H3" s="247" t="s">
        <v>11</v>
      </c>
    </row>
    <row r="4" spans="1:8" ht="17.25" customHeight="1" thickBot="1">
      <c r="A4" s="280"/>
      <c r="B4" s="23" t="s">
        <v>13</v>
      </c>
      <c r="C4" s="24" t="s">
        <v>14</v>
      </c>
      <c r="D4" s="24" t="s">
        <v>15</v>
      </c>
      <c r="E4" s="249"/>
      <c r="F4" s="249"/>
      <c r="G4" s="249"/>
      <c r="H4" s="249"/>
    </row>
    <row r="5" spans="1:8" ht="15">
      <c r="A5" s="92" t="s">
        <v>286</v>
      </c>
      <c r="B5" s="93">
        <v>5</v>
      </c>
      <c r="C5" s="93">
        <v>4</v>
      </c>
      <c r="D5" s="66">
        <v>4</v>
      </c>
      <c r="E5" s="63">
        <f aca="true" t="shared" si="0" ref="E5:E23">B5*3+C5*4+D5*5</f>
        <v>51</v>
      </c>
      <c r="F5" s="47">
        <f aca="true" t="shared" si="1" ref="F5:F23">E5/120</f>
        <v>0.425</v>
      </c>
      <c r="G5" s="56">
        <v>1</v>
      </c>
      <c r="H5" s="57"/>
    </row>
    <row r="6" spans="1:8" ht="15">
      <c r="A6" s="8" t="s">
        <v>441</v>
      </c>
      <c r="B6" s="66">
        <v>7</v>
      </c>
      <c r="C6" s="66">
        <v>3</v>
      </c>
      <c r="D6" s="66">
        <v>1</v>
      </c>
      <c r="E6" s="63">
        <f t="shared" si="0"/>
        <v>38</v>
      </c>
      <c r="F6" s="47">
        <f t="shared" si="1"/>
        <v>0.31666666666666665</v>
      </c>
      <c r="G6" s="56">
        <v>2</v>
      </c>
      <c r="H6" s="43"/>
    </row>
    <row r="7" spans="1:8" ht="15">
      <c r="A7" s="8" t="s">
        <v>285</v>
      </c>
      <c r="B7" s="66">
        <v>1</v>
      </c>
      <c r="C7" s="66">
        <v>6</v>
      </c>
      <c r="D7" s="66">
        <v>2</v>
      </c>
      <c r="E7" s="63">
        <f t="shared" si="0"/>
        <v>37</v>
      </c>
      <c r="F7" s="47">
        <f t="shared" si="1"/>
        <v>0.30833333333333335</v>
      </c>
      <c r="G7" s="56">
        <v>3</v>
      </c>
      <c r="H7" s="43"/>
    </row>
    <row r="8" spans="1:8" ht="15">
      <c r="A8" s="8" t="s">
        <v>282</v>
      </c>
      <c r="B8" s="66">
        <v>1</v>
      </c>
      <c r="C8" s="66">
        <v>4</v>
      </c>
      <c r="D8" s="66">
        <v>3</v>
      </c>
      <c r="E8" s="63">
        <f t="shared" si="0"/>
        <v>34</v>
      </c>
      <c r="F8" s="47">
        <f t="shared" si="1"/>
        <v>0.2833333333333333</v>
      </c>
      <c r="G8" s="56"/>
      <c r="H8" s="43"/>
    </row>
    <row r="9" spans="1:8" ht="15.75">
      <c r="A9" s="94" t="s">
        <v>442</v>
      </c>
      <c r="B9" s="66">
        <v>5</v>
      </c>
      <c r="C9" s="66">
        <v>1</v>
      </c>
      <c r="D9" s="66">
        <v>3</v>
      </c>
      <c r="E9" s="63">
        <f t="shared" si="0"/>
        <v>34</v>
      </c>
      <c r="F9" s="47">
        <f t="shared" si="1"/>
        <v>0.2833333333333333</v>
      </c>
      <c r="G9" s="56"/>
      <c r="H9" s="43"/>
    </row>
    <row r="10" spans="1:8" ht="15.75">
      <c r="A10" s="94" t="s">
        <v>288</v>
      </c>
      <c r="B10" s="66">
        <v>4</v>
      </c>
      <c r="C10" s="66">
        <v>3</v>
      </c>
      <c r="D10" s="66">
        <v>2</v>
      </c>
      <c r="E10" s="63">
        <f t="shared" si="0"/>
        <v>34</v>
      </c>
      <c r="F10" s="47">
        <f t="shared" si="1"/>
        <v>0.2833333333333333</v>
      </c>
      <c r="G10" s="56"/>
      <c r="H10" s="57"/>
    </row>
    <row r="11" spans="1:8" ht="15">
      <c r="A11" s="8" t="s">
        <v>439</v>
      </c>
      <c r="B11" s="66">
        <v>3</v>
      </c>
      <c r="C11" s="66">
        <v>2</v>
      </c>
      <c r="D11" s="66">
        <v>3</v>
      </c>
      <c r="E11" s="63">
        <f t="shared" si="0"/>
        <v>32</v>
      </c>
      <c r="F11" s="47">
        <f t="shared" si="1"/>
        <v>0.26666666666666666</v>
      </c>
      <c r="G11" s="56"/>
      <c r="H11" s="57"/>
    </row>
    <row r="12" spans="1:8" ht="15">
      <c r="A12" s="8" t="s">
        <v>440</v>
      </c>
      <c r="B12" s="70">
        <v>3</v>
      </c>
      <c r="C12" s="70">
        <v>4</v>
      </c>
      <c r="D12" s="66">
        <v>1</v>
      </c>
      <c r="E12" s="63">
        <f t="shared" si="0"/>
        <v>30</v>
      </c>
      <c r="F12" s="47">
        <f t="shared" si="1"/>
        <v>0.25</v>
      </c>
      <c r="G12" s="56"/>
      <c r="H12" s="43"/>
    </row>
    <row r="13" spans="1:8" ht="15" customHeight="1">
      <c r="A13" s="8" t="s">
        <v>284</v>
      </c>
      <c r="B13" s="66">
        <v>4</v>
      </c>
      <c r="C13" s="66">
        <v>3</v>
      </c>
      <c r="D13" s="66">
        <v>1</v>
      </c>
      <c r="E13" s="63">
        <f t="shared" si="0"/>
        <v>29</v>
      </c>
      <c r="F13" s="47">
        <f t="shared" si="1"/>
        <v>0.24166666666666667</v>
      </c>
      <c r="G13" s="56"/>
      <c r="H13" s="57"/>
    </row>
    <row r="14" spans="1:8" ht="15.75">
      <c r="A14" s="94" t="s">
        <v>438</v>
      </c>
      <c r="B14" s="66">
        <v>2</v>
      </c>
      <c r="C14" s="66">
        <v>2</v>
      </c>
      <c r="D14" s="66">
        <v>3</v>
      </c>
      <c r="E14" s="63">
        <f t="shared" si="0"/>
        <v>29</v>
      </c>
      <c r="F14" s="47">
        <f t="shared" si="1"/>
        <v>0.24166666666666667</v>
      </c>
      <c r="G14" s="56"/>
      <c r="H14" s="57"/>
    </row>
    <row r="15" spans="1:8" ht="15">
      <c r="A15" s="8" t="s">
        <v>289</v>
      </c>
      <c r="B15" s="66">
        <v>3</v>
      </c>
      <c r="C15" s="66">
        <v>3</v>
      </c>
      <c r="D15" s="66">
        <v>1</v>
      </c>
      <c r="E15" s="63">
        <f t="shared" si="0"/>
        <v>26</v>
      </c>
      <c r="F15" s="47">
        <f t="shared" si="1"/>
        <v>0.21666666666666667</v>
      </c>
      <c r="G15" s="56"/>
      <c r="H15" s="57"/>
    </row>
    <row r="16" spans="1:8" ht="15.75">
      <c r="A16" s="94" t="s">
        <v>437</v>
      </c>
      <c r="B16" s="66">
        <v>5</v>
      </c>
      <c r="C16" s="66">
        <v>1</v>
      </c>
      <c r="D16" s="66">
        <v>1</v>
      </c>
      <c r="E16" s="63">
        <f t="shared" si="0"/>
        <v>24</v>
      </c>
      <c r="F16" s="47">
        <f>E16/120</f>
        <v>0.2</v>
      </c>
      <c r="G16" s="56"/>
      <c r="H16" s="57"/>
    </row>
    <row r="17" spans="1:8" ht="15.75">
      <c r="A17" s="94" t="s">
        <v>287</v>
      </c>
      <c r="B17" s="66">
        <v>3</v>
      </c>
      <c r="C17" s="66">
        <v>1</v>
      </c>
      <c r="D17" s="66">
        <v>2</v>
      </c>
      <c r="E17" s="63">
        <f t="shared" si="0"/>
        <v>23</v>
      </c>
      <c r="F17" s="47">
        <f>E17/120</f>
        <v>0.19166666666666668</v>
      </c>
      <c r="G17" s="56"/>
      <c r="H17" s="57"/>
    </row>
    <row r="18" spans="1:8" ht="15">
      <c r="A18" s="8" t="s">
        <v>283</v>
      </c>
      <c r="B18" s="66">
        <v>3</v>
      </c>
      <c r="C18" s="66">
        <v>2</v>
      </c>
      <c r="D18" s="66">
        <v>1</v>
      </c>
      <c r="E18" s="63">
        <f t="shared" si="0"/>
        <v>22</v>
      </c>
      <c r="F18" s="47">
        <f>E18/120</f>
        <v>0.18333333333333332</v>
      </c>
      <c r="G18" s="56"/>
      <c r="H18" s="57"/>
    </row>
    <row r="19" spans="1:8" ht="15.75">
      <c r="A19" s="94" t="s">
        <v>436</v>
      </c>
      <c r="B19" s="66">
        <v>3</v>
      </c>
      <c r="C19" s="66">
        <v>2</v>
      </c>
      <c r="D19" s="66">
        <v>1</v>
      </c>
      <c r="E19" s="63">
        <f t="shared" si="0"/>
        <v>22</v>
      </c>
      <c r="F19" s="47">
        <f>E19/120</f>
        <v>0.18333333333333332</v>
      </c>
      <c r="G19" s="56"/>
      <c r="H19" s="57"/>
    </row>
    <row r="20" spans="1:8" ht="15">
      <c r="A20" s="8" t="s">
        <v>443</v>
      </c>
      <c r="B20" s="66">
        <v>2</v>
      </c>
      <c r="C20" s="66">
        <v>1</v>
      </c>
      <c r="D20" s="66">
        <v>2</v>
      </c>
      <c r="E20" s="63">
        <f t="shared" si="0"/>
        <v>20</v>
      </c>
      <c r="F20" s="47">
        <f t="shared" si="1"/>
        <v>0.16666666666666666</v>
      </c>
      <c r="G20" s="56"/>
      <c r="H20" s="43"/>
    </row>
    <row r="21" spans="1:8" ht="15">
      <c r="A21" s="8" t="s">
        <v>290</v>
      </c>
      <c r="B21" s="66">
        <v>2</v>
      </c>
      <c r="C21" s="66">
        <v>2</v>
      </c>
      <c r="D21" s="66">
        <v>1</v>
      </c>
      <c r="E21" s="63">
        <f t="shared" si="0"/>
        <v>19</v>
      </c>
      <c r="F21" s="47">
        <f t="shared" si="1"/>
        <v>0.15833333333333333</v>
      </c>
      <c r="G21" s="56"/>
      <c r="H21" s="57"/>
    </row>
    <row r="22" spans="1:8" ht="15.75">
      <c r="A22" s="94" t="s">
        <v>435</v>
      </c>
      <c r="B22" s="66">
        <v>1</v>
      </c>
      <c r="C22" s="66">
        <v>3</v>
      </c>
      <c r="D22" s="66">
        <v>0</v>
      </c>
      <c r="E22" s="63">
        <f t="shared" si="0"/>
        <v>15</v>
      </c>
      <c r="F22" s="47">
        <f t="shared" si="1"/>
        <v>0.125</v>
      </c>
      <c r="G22" s="56"/>
      <c r="H22" s="57"/>
    </row>
    <row r="23" spans="1:8" ht="15">
      <c r="A23" s="8" t="s">
        <v>444</v>
      </c>
      <c r="B23" s="66">
        <v>0</v>
      </c>
      <c r="C23" s="66">
        <v>0</v>
      </c>
      <c r="D23" s="66">
        <v>0</v>
      </c>
      <c r="E23" s="63">
        <f t="shared" si="0"/>
        <v>0</v>
      </c>
      <c r="F23" s="47">
        <f t="shared" si="1"/>
        <v>0</v>
      </c>
      <c r="G23" s="56"/>
      <c r="H23" s="43"/>
    </row>
    <row r="26" spans="1:4" ht="15">
      <c r="A26" s="25" t="s">
        <v>28</v>
      </c>
      <c r="D26" s="45">
        <f>MAX(E5:E23)</f>
        <v>51</v>
      </c>
    </row>
  </sheetData>
  <sheetProtection sheet="1" objects="1" scenarios="1" selectLockedCells="1" selectUnlockedCells="1"/>
  <mergeCells count="7">
    <mergeCell ref="A1:K1"/>
    <mergeCell ref="A3:A4"/>
    <mergeCell ref="B3:D3"/>
    <mergeCell ref="E3:E4"/>
    <mergeCell ref="F3:F4"/>
    <mergeCell ref="G3:G4"/>
    <mergeCell ref="H3:H4"/>
  </mergeCells>
  <printOptions horizontalCentered="1"/>
  <pageMargins left="0.31496062992125984" right="0.31496062992125984" top="0.5511811023622047" bottom="0.551181102362204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2.28125" style="0" customWidth="1"/>
    <col min="5" max="5" width="13.00390625" style="0" customWidth="1"/>
    <col min="6" max="6" width="12.7109375" style="0" customWidth="1"/>
    <col min="7" max="7" width="11.8515625" style="0" customWidth="1"/>
    <col min="8" max="8" width="12.00390625" style="0" customWidth="1"/>
  </cols>
  <sheetData>
    <row r="1" spans="1:11" ht="36.75" customHeight="1">
      <c r="A1" s="255" t="s">
        <v>381</v>
      </c>
      <c r="B1" s="255"/>
      <c r="C1" s="255"/>
      <c r="D1" s="255"/>
      <c r="E1" s="255"/>
      <c r="F1" s="255"/>
      <c r="G1" s="255"/>
      <c r="H1" s="255"/>
      <c r="I1" s="255"/>
      <c r="J1" s="33"/>
      <c r="K1" s="33"/>
    </row>
    <row r="2" ht="15.75" thickBot="1">
      <c r="F2" t="s">
        <v>30</v>
      </c>
    </row>
    <row r="3" spans="1:8" ht="32.25" customHeight="1">
      <c r="A3" s="279" t="s">
        <v>0</v>
      </c>
      <c r="B3" s="270" t="s">
        <v>1</v>
      </c>
      <c r="C3" s="271"/>
      <c r="D3" s="272"/>
      <c r="E3" s="247" t="s">
        <v>27</v>
      </c>
      <c r="F3" s="247" t="s">
        <v>3</v>
      </c>
      <c r="G3" s="273" t="s">
        <v>2</v>
      </c>
      <c r="H3" s="266" t="s">
        <v>11</v>
      </c>
    </row>
    <row r="4" spans="1:8" ht="17.25" customHeight="1" thickBot="1">
      <c r="A4" s="280"/>
      <c r="B4" s="23" t="s">
        <v>13</v>
      </c>
      <c r="C4" s="24" t="s">
        <v>14</v>
      </c>
      <c r="D4" s="24" t="s">
        <v>15</v>
      </c>
      <c r="E4" s="249"/>
      <c r="F4" s="249"/>
      <c r="G4" s="274"/>
      <c r="H4" s="267"/>
    </row>
    <row r="5" spans="1:8" ht="15.75">
      <c r="A5" s="217" t="s">
        <v>179</v>
      </c>
      <c r="B5" s="242">
        <v>8</v>
      </c>
      <c r="C5" s="243">
        <v>6</v>
      </c>
      <c r="D5" s="243">
        <v>6</v>
      </c>
      <c r="E5" s="63">
        <f aca="true" t="shared" si="0" ref="E5:E29">B5*3+C5*4+D5*5</f>
        <v>78</v>
      </c>
      <c r="F5" s="47">
        <f aca="true" t="shared" si="1" ref="F5:F29">E5/120</f>
        <v>0.65</v>
      </c>
      <c r="G5" s="63">
        <v>1</v>
      </c>
      <c r="H5" s="74">
        <v>1</v>
      </c>
    </row>
    <row r="6" spans="1:8" ht="15.75">
      <c r="A6" s="8" t="s">
        <v>172</v>
      </c>
      <c r="B6" s="65">
        <v>6</v>
      </c>
      <c r="C6" s="66">
        <v>6</v>
      </c>
      <c r="D6" s="66">
        <v>6</v>
      </c>
      <c r="E6" s="63">
        <f t="shared" si="0"/>
        <v>72</v>
      </c>
      <c r="F6" s="47">
        <f t="shared" si="1"/>
        <v>0.6</v>
      </c>
      <c r="G6" s="81">
        <v>2</v>
      </c>
      <c r="H6" s="82">
        <v>2</v>
      </c>
    </row>
    <row r="7" spans="1:8" ht="15.75">
      <c r="A7" s="8" t="s">
        <v>166</v>
      </c>
      <c r="B7" s="65">
        <v>6</v>
      </c>
      <c r="C7" s="66">
        <v>7</v>
      </c>
      <c r="D7" s="66">
        <v>5</v>
      </c>
      <c r="E7" s="63">
        <f t="shared" si="0"/>
        <v>71</v>
      </c>
      <c r="F7" s="47">
        <f t="shared" si="1"/>
        <v>0.5916666666666667</v>
      </c>
      <c r="G7" s="81">
        <v>3</v>
      </c>
      <c r="H7" s="82">
        <v>3</v>
      </c>
    </row>
    <row r="8" spans="1:8" ht="15.75">
      <c r="A8" s="8" t="s">
        <v>175</v>
      </c>
      <c r="B8" s="65">
        <v>7</v>
      </c>
      <c r="C8" s="66">
        <v>4</v>
      </c>
      <c r="D8" s="66">
        <v>6</v>
      </c>
      <c r="E8" s="63">
        <f t="shared" si="0"/>
        <v>67</v>
      </c>
      <c r="F8" s="47">
        <f t="shared" si="1"/>
        <v>0.5583333333333333</v>
      </c>
      <c r="G8" s="81">
        <v>4</v>
      </c>
      <c r="H8" s="82"/>
    </row>
    <row r="9" spans="1:8" ht="15">
      <c r="A9" s="8" t="s">
        <v>177</v>
      </c>
      <c r="B9" s="65">
        <v>7</v>
      </c>
      <c r="C9" s="66">
        <v>5</v>
      </c>
      <c r="D9" s="66">
        <v>5</v>
      </c>
      <c r="E9" s="63">
        <f t="shared" si="0"/>
        <v>66</v>
      </c>
      <c r="F9" s="47">
        <f t="shared" si="1"/>
        <v>0.55</v>
      </c>
      <c r="G9" s="56">
        <v>5</v>
      </c>
      <c r="H9" s="57"/>
    </row>
    <row r="10" spans="1:8" ht="15.75">
      <c r="A10" s="94" t="s">
        <v>174</v>
      </c>
      <c r="B10" s="79">
        <v>8</v>
      </c>
      <c r="C10" s="80">
        <v>4</v>
      </c>
      <c r="D10" s="80">
        <v>5</v>
      </c>
      <c r="E10" s="63">
        <f t="shared" si="0"/>
        <v>65</v>
      </c>
      <c r="F10" s="47">
        <f t="shared" si="1"/>
        <v>0.5416666666666666</v>
      </c>
      <c r="G10" s="56"/>
      <c r="H10" s="57"/>
    </row>
    <row r="11" spans="1:8" ht="15.75">
      <c r="A11" s="8" t="s">
        <v>165</v>
      </c>
      <c r="B11" s="79">
        <v>8</v>
      </c>
      <c r="C11" s="80">
        <v>5</v>
      </c>
      <c r="D11" s="80">
        <v>4</v>
      </c>
      <c r="E11" s="63">
        <f t="shared" si="0"/>
        <v>64</v>
      </c>
      <c r="F11" s="47">
        <f t="shared" si="1"/>
        <v>0.5333333333333333</v>
      </c>
      <c r="G11" s="56"/>
      <c r="H11" s="57"/>
    </row>
    <row r="12" spans="1:8" ht="15.75">
      <c r="A12" s="8" t="s">
        <v>100</v>
      </c>
      <c r="B12" s="65">
        <v>6</v>
      </c>
      <c r="C12" s="66">
        <v>5</v>
      </c>
      <c r="D12" s="66">
        <v>5</v>
      </c>
      <c r="E12" s="63">
        <f t="shared" si="0"/>
        <v>63</v>
      </c>
      <c r="F12" s="47">
        <f t="shared" si="1"/>
        <v>0.525</v>
      </c>
      <c r="G12" s="81"/>
      <c r="H12" s="82"/>
    </row>
    <row r="13" spans="1:8" ht="15">
      <c r="A13" s="8" t="s">
        <v>480</v>
      </c>
      <c r="B13" s="65">
        <v>6</v>
      </c>
      <c r="C13" s="66">
        <v>5</v>
      </c>
      <c r="D13" s="66">
        <v>5</v>
      </c>
      <c r="E13" s="63">
        <f t="shared" si="0"/>
        <v>63</v>
      </c>
      <c r="F13" s="47">
        <f t="shared" si="1"/>
        <v>0.525</v>
      </c>
      <c r="G13" s="56"/>
      <c r="H13" s="57"/>
    </row>
    <row r="14" spans="1:8" ht="15.75">
      <c r="A14" s="94" t="s">
        <v>478</v>
      </c>
      <c r="B14" s="79">
        <v>5</v>
      </c>
      <c r="C14" s="80">
        <v>4</v>
      </c>
      <c r="D14" s="80">
        <v>6</v>
      </c>
      <c r="E14" s="63">
        <f t="shared" si="0"/>
        <v>61</v>
      </c>
      <c r="F14" s="47">
        <f t="shared" si="1"/>
        <v>0.5083333333333333</v>
      </c>
      <c r="G14" s="81"/>
      <c r="H14" s="82"/>
    </row>
    <row r="15" spans="1:8" ht="15">
      <c r="A15" s="8" t="s">
        <v>176</v>
      </c>
      <c r="B15" s="65">
        <v>5</v>
      </c>
      <c r="C15" s="66">
        <v>4</v>
      </c>
      <c r="D15" s="66">
        <v>6</v>
      </c>
      <c r="E15" s="63">
        <f t="shared" si="0"/>
        <v>61</v>
      </c>
      <c r="F15" s="47">
        <f t="shared" si="1"/>
        <v>0.5083333333333333</v>
      </c>
      <c r="G15" s="56"/>
      <c r="H15" s="57"/>
    </row>
    <row r="16" spans="1:8" ht="15">
      <c r="A16" s="8" t="s">
        <v>178</v>
      </c>
      <c r="B16" s="65">
        <v>7</v>
      </c>
      <c r="C16" s="66">
        <v>5</v>
      </c>
      <c r="D16" s="66">
        <v>4</v>
      </c>
      <c r="E16" s="63">
        <f t="shared" si="0"/>
        <v>61</v>
      </c>
      <c r="F16" s="47">
        <f t="shared" si="1"/>
        <v>0.5083333333333333</v>
      </c>
      <c r="G16" s="56"/>
      <c r="H16" s="57"/>
    </row>
    <row r="17" spans="1:8" ht="15">
      <c r="A17" s="8" t="s">
        <v>171</v>
      </c>
      <c r="B17" s="65">
        <v>8</v>
      </c>
      <c r="C17" s="66">
        <v>3</v>
      </c>
      <c r="D17" s="66">
        <v>5</v>
      </c>
      <c r="E17" s="63">
        <f t="shared" si="0"/>
        <v>61</v>
      </c>
      <c r="F17" s="47">
        <f t="shared" si="1"/>
        <v>0.5083333333333333</v>
      </c>
      <c r="G17" s="56"/>
      <c r="H17" s="57"/>
    </row>
    <row r="18" spans="1:8" ht="15.75">
      <c r="A18" s="72" t="s">
        <v>167</v>
      </c>
      <c r="B18" s="65">
        <v>7</v>
      </c>
      <c r="C18" s="66">
        <v>6</v>
      </c>
      <c r="D18" s="66">
        <v>3</v>
      </c>
      <c r="E18" s="63">
        <f t="shared" si="0"/>
        <v>60</v>
      </c>
      <c r="F18" s="47">
        <f t="shared" si="1"/>
        <v>0.5</v>
      </c>
      <c r="G18" s="56"/>
      <c r="H18" s="57"/>
    </row>
    <row r="19" spans="1:8" ht="15">
      <c r="A19" s="8" t="s">
        <v>170</v>
      </c>
      <c r="B19" s="65">
        <v>5</v>
      </c>
      <c r="C19" s="66">
        <v>4</v>
      </c>
      <c r="D19" s="66">
        <v>5</v>
      </c>
      <c r="E19" s="63">
        <f t="shared" si="0"/>
        <v>56</v>
      </c>
      <c r="F19" s="47">
        <f t="shared" si="1"/>
        <v>0.4666666666666667</v>
      </c>
      <c r="G19" s="56"/>
      <c r="H19" s="57"/>
    </row>
    <row r="20" spans="1:8" ht="15">
      <c r="A20" s="8" t="s">
        <v>97</v>
      </c>
      <c r="B20" s="65">
        <v>5</v>
      </c>
      <c r="C20" s="66">
        <v>4</v>
      </c>
      <c r="D20" s="66">
        <v>5</v>
      </c>
      <c r="E20" s="63">
        <f t="shared" si="0"/>
        <v>56</v>
      </c>
      <c r="F20" s="47">
        <f t="shared" si="1"/>
        <v>0.4666666666666667</v>
      </c>
      <c r="G20" s="56"/>
      <c r="H20" s="57"/>
    </row>
    <row r="21" spans="1:8" ht="15.75">
      <c r="A21" s="72" t="s">
        <v>168</v>
      </c>
      <c r="B21" s="79">
        <v>7</v>
      </c>
      <c r="C21" s="80">
        <v>5</v>
      </c>
      <c r="D21" s="80">
        <v>3</v>
      </c>
      <c r="E21" s="63">
        <f t="shared" si="0"/>
        <v>56</v>
      </c>
      <c r="F21" s="47">
        <f t="shared" si="1"/>
        <v>0.4666666666666667</v>
      </c>
      <c r="G21" s="81"/>
      <c r="H21" s="82"/>
    </row>
    <row r="22" spans="1:8" ht="17.25" customHeight="1">
      <c r="A22" s="8" t="s">
        <v>114</v>
      </c>
      <c r="B22" s="79">
        <v>4</v>
      </c>
      <c r="C22" s="80">
        <v>4</v>
      </c>
      <c r="D22" s="80">
        <v>5</v>
      </c>
      <c r="E22" s="63">
        <f t="shared" si="0"/>
        <v>53</v>
      </c>
      <c r="F22" s="47">
        <f t="shared" si="1"/>
        <v>0.44166666666666665</v>
      </c>
      <c r="G22" s="56"/>
      <c r="H22" s="57"/>
    </row>
    <row r="23" spans="1:8" ht="15">
      <c r="A23" s="8" t="s">
        <v>173</v>
      </c>
      <c r="B23" s="65">
        <v>6</v>
      </c>
      <c r="C23" s="66">
        <v>2</v>
      </c>
      <c r="D23" s="66">
        <v>4</v>
      </c>
      <c r="E23" s="63">
        <f t="shared" si="0"/>
        <v>46</v>
      </c>
      <c r="F23" s="47">
        <f t="shared" si="1"/>
        <v>0.38333333333333336</v>
      </c>
      <c r="G23" s="56"/>
      <c r="H23" s="57"/>
    </row>
    <row r="24" spans="1:8" ht="15.75">
      <c r="A24" s="94" t="s">
        <v>479</v>
      </c>
      <c r="B24" s="79">
        <v>3</v>
      </c>
      <c r="C24" s="80">
        <v>3</v>
      </c>
      <c r="D24" s="80">
        <v>4</v>
      </c>
      <c r="E24" s="63">
        <f t="shared" si="0"/>
        <v>41</v>
      </c>
      <c r="F24" s="47">
        <f t="shared" si="1"/>
        <v>0.3416666666666667</v>
      </c>
      <c r="G24" s="56"/>
      <c r="H24" s="57"/>
    </row>
    <row r="25" spans="1:8" ht="15">
      <c r="A25" s="8" t="s">
        <v>99</v>
      </c>
      <c r="B25" s="65">
        <v>5</v>
      </c>
      <c r="C25" s="66">
        <v>5</v>
      </c>
      <c r="D25" s="66">
        <v>1</v>
      </c>
      <c r="E25" s="63">
        <f t="shared" si="0"/>
        <v>40</v>
      </c>
      <c r="F25" s="47">
        <f t="shared" si="1"/>
        <v>0.3333333333333333</v>
      </c>
      <c r="G25" s="56"/>
      <c r="H25" s="57"/>
    </row>
    <row r="26" spans="1:8" ht="15">
      <c r="A26" s="8" t="s">
        <v>477</v>
      </c>
      <c r="B26" s="65">
        <v>1</v>
      </c>
      <c r="C26" s="66">
        <v>1</v>
      </c>
      <c r="D26" s="66">
        <v>0</v>
      </c>
      <c r="E26" s="63">
        <f t="shared" si="0"/>
        <v>7</v>
      </c>
      <c r="F26" s="47">
        <f t="shared" si="1"/>
        <v>0.058333333333333334</v>
      </c>
      <c r="G26" s="56">
        <v>2</v>
      </c>
      <c r="H26" s="57"/>
    </row>
    <row r="27" spans="1:8" ht="15">
      <c r="A27" s="8" t="s">
        <v>164</v>
      </c>
      <c r="B27" s="65">
        <v>1</v>
      </c>
      <c r="C27" s="66">
        <v>1</v>
      </c>
      <c r="D27" s="66">
        <v>0</v>
      </c>
      <c r="E27" s="63">
        <f t="shared" si="0"/>
        <v>7</v>
      </c>
      <c r="F27" s="47">
        <f t="shared" si="1"/>
        <v>0.058333333333333334</v>
      </c>
      <c r="G27" s="56">
        <v>1</v>
      </c>
      <c r="H27" s="57"/>
    </row>
    <row r="28" spans="1:8" ht="15">
      <c r="A28" s="8" t="s">
        <v>169</v>
      </c>
      <c r="B28" s="65"/>
      <c r="C28" s="66"/>
      <c r="D28" s="66"/>
      <c r="E28" s="63">
        <f t="shared" si="0"/>
        <v>0</v>
      </c>
      <c r="F28" s="47">
        <f t="shared" si="1"/>
        <v>0</v>
      </c>
      <c r="G28" s="56"/>
      <c r="H28" s="57"/>
    </row>
    <row r="29" spans="1:8" ht="15.75">
      <c r="A29" s="72" t="s">
        <v>98</v>
      </c>
      <c r="B29" s="65"/>
      <c r="C29" s="66"/>
      <c r="D29" s="66"/>
      <c r="E29" s="63">
        <f t="shared" si="0"/>
        <v>0</v>
      </c>
      <c r="F29" s="47">
        <f t="shared" si="1"/>
        <v>0</v>
      </c>
      <c r="G29" s="81"/>
      <c r="H29" s="82"/>
    </row>
    <row r="36" spans="1:4" ht="15">
      <c r="A36" s="25" t="s">
        <v>28</v>
      </c>
      <c r="D36" s="45">
        <f>MAX(E5:E29)</f>
        <v>78</v>
      </c>
    </row>
  </sheetData>
  <sheetProtection/>
  <mergeCells count="7">
    <mergeCell ref="A1:I1"/>
    <mergeCell ref="H3:H4"/>
    <mergeCell ref="A3:A4"/>
    <mergeCell ref="B3:D3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9.8515625" style="0" customWidth="1"/>
    <col min="2" max="2" width="9.7109375" style="0" customWidth="1"/>
    <col min="3" max="3" width="10.00390625" style="0" customWidth="1"/>
    <col min="4" max="4" width="9.8515625" style="0" customWidth="1"/>
    <col min="5" max="5" width="12.57421875" style="0" customWidth="1"/>
    <col min="6" max="6" width="13.00390625" style="0" customWidth="1"/>
    <col min="7" max="7" width="9.57421875" style="0" customWidth="1"/>
    <col min="8" max="8" width="12.00390625" style="0" customWidth="1"/>
  </cols>
  <sheetData>
    <row r="1" spans="1:11" ht="33" customHeight="1">
      <c r="A1" s="278" t="s">
        <v>465</v>
      </c>
      <c r="B1" s="278"/>
      <c r="C1" s="278"/>
      <c r="D1" s="278"/>
      <c r="E1" s="278"/>
      <c r="F1" s="278"/>
      <c r="G1" s="278"/>
      <c r="H1" s="278"/>
      <c r="I1" s="33"/>
      <c r="J1" s="33"/>
      <c r="K1" s="33"/>
    </row>
    <row r="2" ht="15.75" thickBot="1">
      <c r="F2" t="s">
        <v>30</v>
      </c>
    </row>
    <row r="3" spans="1:8" ht="33" customHeight="1">
      <c r="A3" s="279" t="s">
        <v>0</v>
      </c>
      <c r="B3" s="283" t="s">
        <v>1</v>
      </c>
      <c r="C3" s="284"/>
      <c r="D3" s="266"/>
      <c r="E3" s="247" t="s">
        <v>29</v>
      </c>
      <c r="F3" s="247" t="s">
        <v>3</v>
      </c>
      <c r="G3" s="273" t="s">
        <v>2</v>
      </c>
      <c r="H3" s="266" t="s">
        <v>11</v>
      </c>
    </row>
    <row r="4" spans="1:8" ht="20.25" customHeight="1" thickBot="1">
      <c r="A4" s="280"/>
      <c r="B4" s="23" t="s">
        <v>13</v>
      </c>
      <c r="C4" s="24" t="s">
        <v>14</v>
      </c>
      <c r="D4" s="24" t="s">
        <v>15</v>
      </c>
      <c r="E4" s="249"/>
      <c r="F4" s="249"/>
      <c r="G4" s="274"/>
      <c r="H4" s="267"/>
    </row>
    <row r="5" spans="1:8" ht="15.75">
      <c r="A5" s="10" t="s">
        <v>280</v>
      </c>
      <c r="B5" s="69">
        <v>5</v>
      </c>
      <c r="C5" s="70">
        <v>5</v>
      </c>
      <c r="D5" s="70">
        <v>7</v>
      </c>
      <c r="E5" s="63">
        <f aca="true" t="shared" si="0" ref="E5:E26">B5*3+C5*4+D5*5</f>
        <v>70</v>
      </c>
      <c r="F5" s="83">
        <f aca="true" t="shared" si="1" ref="F5:F26">E5/120</f>
        <v>0.5833333333333334</v>
      </c>
      <c r="G5" s="78">
        <v>1</v>
      </c>
      <c r="H5" s="86"/>
    </row>
    <row r="6" spans="1:8" ht="15.75">
      <c r="A6" s="229" t="s">
        <v>52</v>
      </c>
      <c r="B6" s="69">
        <v>5</v>
      </c>
      <c r="C6" s="70">
        <v>4</v>
      </c>
      <c r="D6" s="70">
        <v>7</v>
      </c>
      <c r="E6" s="63">
        <f t="shared" si="0"/>
        <v>66</v>
      </c>
      <c r="F6" s="83">
        <f t="shared" si="1"/>
        <v>0.55</v>
      </c>
      <c r="G6" s="78">
        <v>2</v>
      </c>
      <c r="H6" s="86"/>
    </row>
    <row r="7" spans="1:8" ht="15.75">
      <c r="A7" s="72" t="s">
        <v>47</v>
      </c>
      <c r="B7" s="79">
        <v>6</v>
      </c>
      <c r="C7" s="80">
        <v>5</v>
      </c>
      <c r="D7" s="80">
        <v>5</v>
      </c>
      <c r="E7" s="85">
        <f t="shared" si="0"/>
        <v>63</v>
      </c>
      <c r="F7" s="84">
        <f t="shared" si="1"/>
        <v>0.525</v>
      </c>
      <c r="G7" s="56">
        <v>3</v>
      </c>
      <c r="H7" s="57"/>
    </row>
    <row r="8" spans="1:8" ht="15.75">
      <c r="A8" s="94" t="s">
        <v>453</v>
      </c>
      <c r="B8" s="79">
        <v>6</v>
      </c>
      <c r="C8" s="80">
        <v>4</v>
      </c>
      <c r="D8" s="80">
        <v>5</v>
      </c>
      <c r="E8" s="85">
        <f t="shared" si="0"/>
        <v>59</v>
      </c>
      <c r="F8" s="84">
        <f t="shared" si="1"/>
        <v>0.49166666666666664</v>
      </c>
      <c r="G8" s="56">
        <v>4</v>
      </c>
      <c r="H8" s="57"/>
    </row>
    <row r="9" spans="1:8" ht="15">
      <c r="A9" s="62" t="s">
        <v>16</v>
      </c>
      <c r="B9" s="65">
        <v>4</v>
      </c>
      <c r="C9" s="66">
        <v>5</v>
      </c>
      <c r="D9" s="66">
        <v>5</v>
      </c>
      <c r="E9" s="63">
        <f t="shared" si="0"/>
        <v>57</v>
      </c>
      <c r="F9" s="83">
        <f t="shared" si="1"/>
        <v>0.475</v>
      </c>
      <c r="G9" s="56">
        <v>5</v>
      </c>
      <c r="H9" s="77"/>
    </row>
    <row r="10" spans="1:8" ht="15">
      <c r="A10" s="62" t="s">
        <v>20</v>
      </c>
      <c r="B10" s="65">
        <v>5</v>
      </c>
      <c r="C10" s="66">
        <v>4</v>
      </c>
      <c r="D10" s="66">
        <v>4</v>
      </c>
      <c r="E10" s="63">
        <f t="shared" si="0"/>
        <v>51</v>
      </c>
      <c r="F10" s="83">
        <f t="shared" si="1"/>
        <v>0.425</v>
      </c>
      <c r="G10" s="56"/>
      <c r="H10" s="77"/>
    </row>
    <row r="11" spans="1:8" ht="15">
      <c r="A11" s="8" t="s">
        <v>452</v>
      </c>
      <c r="B11" s="65">
        <v>4</v>
      </c>
      <c r="C11" s="66">
        <v>6</v>
      </c>
      <c r="D11" s="66">
        <v>3</v>
      </c>
      <c r="E11" s="63">
        <f t="shared" si="0"/>
        <v>51</v>
      </c>
      <c r="F11" s="83">
        <f t="shared" si="1"/>
        <v>0.425</v>
      </c>
      <c r="G11" s="56"/>
      <c r="H11" s="77"/>
    </row>
    <row r="12" spans="1:8" ht="15">
      <c r="A12" s="8" t="s">
        <v>464</v>
      </c>
      <c r="B12" s="65">
        <v>6</v>
      </c>
      <c r="C12" s="66">
        <v>3</v>
      </c>
      <c r="D12" s="66">
        <v>4</v>
      </c>
      <c r="E12" s="63">
        <f t="shared" si="0"/>
        <v>50</v>
      </c>
      <c r="F12" s="83">
        <f t="shared" si="1"/>
        <v>0.4166666666666667</v>
      </c>
      <c r="G12" s="56"/>
      <c r="H12" s="77"/>
    </row>
    <row r="13" spans="1:8" ht="15">
      <c r="A13" s="62" t="s">
        <v>19</v>
      </c>
      <c r="B13" s="65">
        <v>5</v>
      </c>
      <c r="C13" s="66">
        <v>3</v>
      </c>
      <c r="D13" s="66">
        <v>4</v>
      </c>
      <c r="E13" s="63">
        <f t="shared" si="0"/>
        <v>47</v>
      </c>
      <c r="F13" s="83">
        <f t="shared" si="1"/>
        <v>0.39166666666666666</v>
      </c>
      <c r="G13" s="56"/>
      <c r="H13" s="77"/>
    </row>
    <row r="14" spans="1:8" ht="15">
      <c r="A14" s="62" t="s">
        <v>21</v>
      </c>
      <c r="B14" s="65">
        <v>4</v>
      </c>
      <c r="C14" s="66">
        <v>3</v>
      </c>
      <c r="D14" s="66">
        <v>4</v>
      </c>
      <c r="E14" s="63">
        <f t="shared" si="0"/>
        <v>44</v>
      </c>
      <c r="F14" s="83">
        <f t="shared" si="1"/>
        <v>0.36666666666666664</v>
      </c>
      <c r="G14" s="56"/>
      <c r="H14" s="77"/>
    </row>
    <row r="15" spans="1:8" ht="15">
      <c r="A15" s="62" t="s">
        <v>46</v>
      </c>
      <c r="B15" s="65">
        <v>4</v>
      </c>
      <c r="C15" s="66">
        <v>4</v>
      </c>
      <c r="D15" s="66">
        <v>3</v>
      </c>
      <c r="E15" s="63">
        <f t="shared" si="0"/>
        <v>43</v>
      </c>
      <c r="F15" s="83">
        <f t="shared" si="1"/>
        <v>0.35833333333333334</v>
      </c>
      <c r="G15" s="56"/>
      <c r="H15" s="77"/>
    </row>
    <row r="16" spans="1:8" ht="15">
      <c r="A16" s="8" t="s">
        <v>281</v>
      </c>
      <c r="B16" s="65">
        <v>4</v>
      </c>
      <c r="C16" s="66">
        <v>4</v>
      </c>
      <c r="D16" s="66">
        <v>3</v>
      </c>
      <c r="E16" s="63">
        <f t="shared" si="0"/>
        <v>43</v>
      </c>
      <c r="F16" s="83">
        <f t="shared" si="1"/>
        <v>0.35833333333333334</v>
      </c>
      <c r="G16" s="56"/>
      <c r="H16" s="77"/>
    </row>
    <row r="17" spans="1:8" ht="15">
      <c r="A17" s="62" t="s">
        <v>51</v>
      </c>
      <c r="B17" s="65">
        <v>5</v>
      </c>
      <c r="C17" s="66">
        <v>4</v>
      </c>
      <c r="D17" s="66">
        <v>2</v>
      </c>
      <c r="E17" s="63">
        <f t="shared" si="0"/>
        <v>41</v>
      </c>
      <c r="F17" s="83">
        <f t="shared" si="1"/>
        <v>0.3416666666666667</v>
      </c>
      <c r="G17" s="56"/>
      <c r="H17" s="77"/>
    </row>
    <row r="18" spans="1:8" ht="15">
      <c r="A18" s="8" t="s">
        <v>463</v>
      </c>
      <c r="B18" s="65">
        <v>3</v>
      </c>
      <c r="C18" s="66">
        <v>4</v>
      </c>
      <c r="D18" s="66">
        <v>3</v>
      </c>
      <c r="E18" s="63">
        <f t="shared" si="0"/>
        <v>40</v>
      </c>
      <c r="F18" s="83">
        <f t="shared" si="1"/>
        <v>0.3333333333333333</v>
      </c>
      <c r="G18" s="56"/>
      <c r="H18" s="77"/>
    </row>
    <row r="19" spans="1:8" ht="15">
      <c r="A19" s="62" t="s">
        <v>17</v>
      </c>
      <c r="B19" s="65">
        <v>5</v>
      </c>
      <c r="C19" s="66">
        <v>2</v>
      </c>
      <c r="D19" s="66">
        <v>3</v>
      </c>
      <c r="E19" s="63">
        <f t="shared" si="0"/>
        <v>38</v>
      </c>
      <c r="F19" s="83">
        <f t="shared" si="1"/>
        <v>0.31666666666666665</v>
      </c>
      <c r="G19" s="56"/>
      <c r="H19" s="77"/>
    </row>
    <row r="20" spans="1:8" ht="15">
      <c r="A20" s="62" t="s">
        <v>50</v>
      </c>
      <c r="B20" s="65">
        <v>5</v>
      </c>
      <c r="C20" s="66">
        <v>3</v>
      </c>
      <c r="D20" s="66">
        <v>2</v>
      </c>
      <c r="E20" s="63">
        <f t="shared" si="0"/>
        <v>37</v>
      </c>
      <c r="F20" s="83">
        <f t="shared" si="1"/>
        <v>0.30833333333333335</v>
      </c>
      <c r="G20" s="56"/>
      <c r="H20" s="77"/>
    </row>
    <row r="21" spans="1:8" ht="15">
      <c r="A21" s="8" t="s">
        <v>180</v>
      </c>
      <c r="B21" s="65">
        <v>5</v>
      </c>
      <c r="C21" s="66">
        <v>4</v>
      </c>
      <c r="D21" s="66">
        <v>1</v>
      </c>
      <c r="E21" s="63">
        <f t="shared" si="0"/>
        <v>36</v>
      </c>
      <c r="F21" s="83">
        <f t="shared" si="1"/>
        <v>0.3</v>
      </c>
      <c r="G21" s="56"/>
      <c r="H21" s="77"/>
    </row>
    <row r="22" spans="1:8" ht="15">
      <c r="A22" s="62" t="s">
        <v>53</v>
      </c>
      <c r="B22" s="65">
        <v>4</v>
      </c>
      <c r="C22" s="66">
        <v>2</v>
      </c>
      <c r="D22" s="66">
        <v>3</v>
      </c>
      <c r="E22" s="63">
        <f t="shared" si="0"/>
        <v>35</v>
      </c>
      <c r="F22" s="83">
        <f t="shared" si="1"/>
        <v>0.2916666666666667</v>
      </c>
      <c r="G22" s="56"/>
      <c r="H22" s="77"/>
    </row>
    <row r="23" spans="1:8" ht="15">
      <c r="A23" s="62" t="s">
        <v>48</v>
      </c>
      <c r="B23" s="65">
        <v>4</v>
      </c>
      <c r="C23" s="66">
        <v>2</v>
      </c>
      <c r="D23" s="66">
        <v>3</v>
      </c>
      <c r="E23" s="63">
        <f t="shared" si="0"/>
        <v>35</v>
      </c>
      <c r="F23" s="83">
        <f t="shared" si="1"/>
        <v>0.2916666666666667</v>
      </c>
      <c r="G23" s="56"/>
      <c r="H23" s="77"/>
    </row>
    <row r="24" spans="1:8" ht="15">
      <c r="A24" s="8" t="s">
        <v>454</v>
      </c>
      <c r="B24" s="65">
        <v>2</v>
      </c>
      <c r="C24" s="66">
        <v>2</v>
      </c>
      <c r="D24" s="66">
        <v>2</v>
      </c>
      <c r="E24" s="63">
        <f t="shared" si="0"/>
        <v>24</v>
      </c>
      <c r="F24" s="83">
        <f t="shared" si="1"/>
        <v>0.2</v>
      </c>
      <c r="G24" s="56"/>
      <c r="H24" s="77"/>
    </row>
    <row r="25" spans="1:8" ht="15">
      <c r="A25" s="62" t="s">
        <v>18</v>
      </c>
      <c r="B25" s="65"/>
      <c r="C25" s="66"/>
      <c r="D25" s="66"/>
      <c r="E25" s="63">
        <f t="shared" si="0"/>
        <v>0</v>
      </c>
      <c r="F25" s="83">
        <f t="shared" si="1"/>
        <v>0</v>
      </c>
      <c r="G25" s="56"/>
      <c r="H25" s="77"/>
    </row>
    <row r="26" spans="1:8" ht="15.75" thickBot="1">
      <c r="A26" s="62" t="s">
        <v>49</v>
      </c>
      <c r="B26" s="65"/>
      <c r="C26" s="66"/>
      <c r="D26" s="66"/>
      <c r="E26" s="63">
        <f t="shared" si="0"/>
        <v>0</v>
      </c>
      <c r="F26" s="83">
        <f t="shared" si="1"/>
        <v>0</v>
      </c>
      <c r="G26" s="56"/>
      <c r="H26" s="77"/>
    </row>
    <row r="27" spans="1:8" ht="23.25" customHeight="1" thickBot="1">
      <c r="A27" s="25" t="s">
        <v>28</v>
      </c>
      <c r="C27" s="46">
        <f>MAX(E5:E26)</f>
        <v>70</v>
      </c>
      <c r="D27" s="44"/>
      <c r="H27" s="77"/>
    </row>
  </sheetData>
  <sheetProtection/>
  <mergeCells count="7">
    <mergeCell ref="A1:H1"/>
    <mergeCell ref="G3:G4"/>
    <mergeCell ref="H3:H4"/>
    <mergeCell ref="A3:A4"/>
    <mergeCell ref="B3:D3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6" sqref="H6:J12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309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466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455</v>
      </c>
      <c r="C4" s="6" t="s">
        <v>456</v>
      </c>
      <c r="D4" s="6" t="s">
        <v>457</v>
      </c>
      <c r="E4" s="6" t="s">
        <v>458</v>
      </c>
      <c r="F4" s="28" t="s">
        <v>459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">
      <c r="A6" s="7" t="s">
        <v>299</v>
      </c>
      <c r="B6" s="69">
        <v>2</v>
      </c>
      <c r="C6" s="70">
        <v>3</v>
      </c>
      <c r="D6" s="70">
        <v>9</v>
      </c>
      <c r="E6" s="70">
        <v>1</v>
      </c>
      <c r="F6" s="71">
        <v>5</v>
      </c>
      <c r="G6" s="63">
        <f aca="true" t="shared" si="0" ref="G6:G31">B6*10+C6*20+D6*30+E6*40+F6*50</f>
        <v>640</v>
      </c>
      <c r="H6" s="47">
        <f aca="true" t="shared" si="1" ref="H6:H31">G6/750</f>
        <v>0.8533333333333334</v>
      </c>
      <c r="I6" s="21">
        <v>1</v>
      </c>
      <c r="J6" s="21">
        <v>1</v>
      </c>
    </row>
    <row r="7" spans="1:10" ht="15">
      <c r="A7" s="123" t="s">
        <v>301</v>
      </c>
      <c r="B7" s="65">
        <v>2</v>
      </c>
      <c r="C7" s="66">
        <v>3</v>
      </c>
      <c r="D7" s="66">
        <v>7</v>
      </c>
      <c r="E7" s="66">
        <v>1</v>
      </c>
      <c r="F7" s="67">
        <v>5</v>
      </c>
      <c r="G7" s="63">
        <f t="shared" si="0"/>
        <v>580</v>
      </c>
      <c r="H7" s="47">
        <f t="shared" si="1"/>
        <v>0.7733333333333333</v>
      </c>
      <c r="I7" s="9">
        <v>2</v>
      </c>
      <c r="J7" s="9">
        <v>2</v>
      </c>
    </row>
    <row r="8" spans="1:10" ht="15">
      <c r="A8" s="8" t="s">
        <v>474</v>
      </c>
      <c r="B8" s="65">
        <v>2</v>
      </c>
      <c r="C8" s="66">
        <v>2</v>
      </c>
      <c r="D8" s="66">
        <v>8</v>
      </c>
      <c r="E8" s="66">
        <v>1</v>
      </c>
      <c r="F8" s="67">
        <v>3</v>
      </c>
      <c r="G8" s="63">
        <f t="shared" si="0"/>
        <v>490</v>
      </c>
      <c r="H8" s="47">
        <f t="shared" si="1"/>
        <v>0.6533333333333333</v>
      </c>
      <c r="I8" s="9">
        <v>3</v>
      </c>
      <c r="J8" s="9">
        <v>3</v>
      </c>
    </row>
    <row r="9" spans="1:10" ht="15">
      <c r="A9" s="8" t="s">
        <v>253</v>
      </c>
      <c r="B9" s="65">
        <v>1</v>
      </c>
      <c r="C9" s="66">
        <v>3</v>
      </c>
      <c r="D9" s="66">
        <v>7</v>
      </c>
      <c r="E9" s="66">
        <v>1</v>
      </c>
      <c r="F9" s="67">
        <v>3</v>
      </c>
      <c r="G9" s="63">
        <f t="shared" si="0"/>
        <v>470</v>
      </c>
      <c r="H9" s="47">
        <f t="shared" si="1"/>
        <v>0.6266666666666667</v>
      </c>
      <c r="I9" s="9">
        <v>4</v>
      </c>
      <c r="J9" s="9"/>
    </row>
    <row r="10" spans="1:10" ht="15">
      <c r="A10" s="62" t="s">
        <v>246</v>
      </c>
      <c r="B10" s="65">
        <v>2</v>
      </c>
      <c r="C10" s="66">
        <v>3</v>
      </c>
      <c r="D10" s="66">
        <v>5</v>
      </c>
      <c r="E10" s="66">
        <v>2</v>
      </c>
      <c r="F10" s="67">
        <v>3</v>
      </c>
      <c r="G10" s="63">
        <f t="shared" si="0"/>
        <v>460</v>
      </c>
      <c r="H10" s="47">
        <f t="shared" si="1"/>
        <v>0.6133333333333333</v>
      </c>
      <c r="I10" s="9">
        <v>5</v>
      </c>
      <c r="J10" s="9"/>
    </row>
    <row r="11" spans="1:10" ht="15">
      <c r="A11" s="8" t="s">
        <v>300</v>
      </c>
      <c r="B11" s="65">
        <v>2</v>
      </c>
      <c r="C11" s="66">
        <v>4</v>
      </c>
      <c r="D11" s="66">
        <v>6</v>
      </c>
      <c r="E11" s="66">
        <v>0</v>
      </c>
      <c r="F11" s="67">
        <v>3</v>
      </c>
      <c r="G11" s="63">
        <f t="shared" si="0"/>
        <v>430</v>
      </c>
      <c r="H11" s="47">
        <f t="shared" si="1"/>
        <v>0.5733333333333334</v>
      </c>
      <c r="I11" s="9">
        <v>6</v>
      </c>
      <c r="J11" s="27"/>
    </row>
    <row r="12" spans="1:10" ht="15">
      <c r="A12" s="8" t="s">
        <v>254</v>
      </c>
      <c r="B12" s="65">
        <v>2</v>
      </c>
      <c r="C12" s="66">
        <v>2</v>
      </c>
      <c r="D12" s="66">
        <v>5</v>
      </c>
      <c r="E12" s="66">
        <v>2</v>
      </c>
      <c r="F12" s="67">
        <v>2</v>
      </c>
      <c r="G12" s="63">
        <f t="shared" si="0"/>
        <v>390</v>
      </c>
      <c r="H12" s="47">
        <f t="shared" si="1"/>
        <v>0.52</v>
      </c>
      <c r="I12" s="9">
        <v>7</v>
      </c>
      <c r="J12" s="27"/>
    </row>
    <row r="13" spans="1:10" ht="15">
      <c r="A13" s="8" t="s">
        <v>461</v>
      </c>
      <c r="B13" s="65">
        <v>1</v>
      </c>
      <c r="C13" s="66">
        <v>2</v>
      </c>
      <c r="D13" s="66">
        <v>5</v>
      </c>
      <c r="E13" s="66">
        <v>2</v>
      </c>
      <c r="F13" s="67">
        <v>2</v>
      </c>
      <c r="G13" s="63">
        <f t="shared" si="0"/>
        <v>380</v>
      </c>
      <c r="H13" s="47">
        <f t="shared" si="1"/>
        <v>0.5066666666666667</v>
      </c>
      <c r="I13" s="9"/>
      <c r="J13" s="27"/>
    </row>
    <row r="14" spans="1:10" ht="15">
      <c r="A14" s="8" t="s">
        <v>462</v>
      </c>
      <c r="B14" s="65">
        <v>2</v>
      </c>
      <c r="C14" s="66">
        <v>2</v>
      </c>
      <c r="D14" s="66">
        <v>5</v>
      </c>
      <c r="E14" s="66">
        <v>2</v>
      </c>
      <c r="F14" s="67">
        <v>1</v>
      </c>
      <c r="G14" s="63">
        <f t="shared" si="0"/>
        <v>340</v>
      </c>
      <c r="H14" s="47">
        <f t="shared" si="1"/>
        <v>0.4533333333333333</v>
      </c>
      <c r="I14" s="9"/>
      <c r="J14" s="27"/>
    </row>
    <row r="15" spans="1:10" ht="15">
      <c r="A15" s="8" t="s">
        <v>298</v>
      </c>
      <c r="B15" s="65">
        <v>1</v>
      </c>
      <c r="C15" s="66">
        <v>1</v>
      </c>
      <c r="D15" s="66">
        <v>5</v>
      </c>
      <c r="E15" s="66">
        <v>2</v>
      </c>
      <c r="F15" s="67">
        <v>1</v>
      </c>
      <c r="G15" s="63">
        <f t="shared" si="0"/>
        <v>310</v>
      </c>
      <c r="H15" s="47">
        <f t="shared" si="1"/>
        <v>0.41333333333333333</v>
      </c>
      <c r="I15" s="9"/>
      <c r="J15" s="27"/>
    </row>
    <row r="16" spans="1:10" ht="15">
      <c r="A16" s="8" t="s">
        <v>460</v>
      </c>
      <c r="B16" s="65">
        <v>2</v>
      </c>
      <c r="C16" s="66">
        <v>1</v>
      </c>
      <c r="D16" s="66">
        <v>2</v>
      </c>
      <c r="E16" s="66">
        <v>2</v>
      </c>
      <c r="F16" s="67">
        <v>2</v>
      </c>
      <c r="G16" s="63">
        <f t="shared" si="0"/>
        <v>280</v>
      </c>
      <c r="H16" s="47">
        <f t="shared" si="1"/>
        <v>0.37333333333333335</v>
      </c>
      <c r="I16" s="9"/>
      <c r="J16" s="27"/>
    </row>
    <row r="17" spans="1:10" ht="15">
      <c r="A17" s="8" t="s">
        <v>473</v>
      </c>
      <c r="B17" s="65">
        <v>2</v>
      </c>
      <c r="C17" s="66">
        <v>3</v>
      </c>
      <c r="D17" s="66">
        <v>3</v>
      </c>
      <c r="E17" s="66">
        <v>0</v>
      </c>
      <c r="F17" s="67">
        <v>2</v>
      </c>
      <c r="G17" s="63">
        <f t="shared" si="0"/>
        <v>270</v>
      </c>
      <c r="H17" s="47">
        <f t="shared" si="1"/>
        <v>0.36</v>
      </c>
      <c r="I17" s="56"/>
      <c r="J17" s="27"/>
    </row>
    <row r="18" spans="1:10" ht="15">
      <c r="A18" s="8" t="s">
        <v>258</v>
      </c>
      <c r="B18" s="65">
        <v>1</v>
      </c>
      <c r="C18" s="66">
        <v>1</v>
      </c>
      <c r="D18" s="66">
        <v>5</v>
      </c>
      <c r="E18" s="66">
        <v>1</v>
      </c>
      <c r="F18" s="67">
        <v>1</v>
      </c>
      <c r="G18" s="63">
        <f t="shared" si="0"/>
        <v>270</v>
      </c>
      <c r="H18" s="47">
        <f t="shared" si="1"/>
        <v>0.36</v>
      </c>
      <c r="I18" s="9"/>
      <c r="J18" s="43"/>
    </row>
    <row r="19" spans="1:10" ht="15">
      <c r="A19" s="8" t="s">
        <v>249</v>
      </c>
      <c r="B19" s="65">
        <v>2</v>
      </c>
      <c r="C19" s="66">
        <v>3</v>
      </c>
      <c r="D19" s="66">
        <v>5</v>
      </c>
      <c r="E19" s="66">
        <v>1</v>
      </c>
      <c r="F19" s="67">
        <v>0</v>
      </c>
      <c r="G19" s="63">
        <f t="shared" si="0"/>
        <v>270</v>
      </c>
      <c r="H19" s="47">
        <f t="shared" si="1"/>
        <v>0.36</v>
      </c>
      <c r="I19" s="9"/>
      <c r="J19" s="27"/>
    </row>
    <row r="20" spans="1:10" ht="15">
      <c r="A20" s="8" t="s">
        <v>257</v>
      </c>
      <c r="B20" s="65">
        <v>1</v>
      </c>
      <c r="C20" s="66">
        <v>2</v>
      </c>
      <c r="D20" s="66">
        <v>4</v>
      </c>
      <c r="E20" s="66">
        <v>1</v>
      </c>
      <c r="F20" s="67">
        <v>1</v>
      </c>
      <c r="G20" s="63">
        <f t="shared" si="0"/>
        <v>260</v>
      </c>
      <c r="H20" s="47">
        <f t="shared" si="1"/>
        <v>0.3466666666666667</v>
      </c>
      <c r="I20" s="9"/>
      <c r="J20" s="27"/>
    </row>
    <row r="21" spans="1:10" ht="15">
      <c r="A21" s="8" t="s">
        <v>295</v>
      </c>
      <c r="B21" s="65">
        <v>2</v>
      </c>
      <c r="C21" s="66">
        <v>3</v>
      </c>
      <c r="D21" s="66">
        <v>2</v>
      </c>
      <c r="E21" s="66">
        <v>0</v>
      </c>
      <c r="F21" s="67">
        <v>2</v>
      </c>
      <c r="G21" s="63">
        <f t="shared" si="0"/>
        <v>240</v>
      </c>
      <c r="H21" s="47">
        <f t="shared" si="1"/>
        <v>0.32</v>
      </c>
      <c r="I21" s="9"/>
      <c r="J21" s="27"/>
    </row>
    <row r="22" spans="1:10" ht="15">
      <c r="A22" s="8" t="s">
        <v>248</v>
      </c>
      <c r="B22" s="65">
        <v>2</v>
      </c>
      <c r="C22" s="66">
        <v>2</v>
      </c>
      <c r="D22" s="66">
        <v>3</v>
      </c>
      <c r="E22" s="66">
        <v>1</v>
      </c>
      <c r="F22" s="67">
        <v>1</v>
      </c>
      <c r="G22" s="63">
        <f t="shared" si="0"/>
        <v>240</v>
      </c>
      <c r="H22" s="47">
        <f t="shared" si="1"/>
        <v>0.32</v>
      </c>
      <c r="I22" s="9"/>
      <c r="J22" s="27"/>
    </row>
    <row r="23" spans="1:10" ht="16.5" customHeight="1">
      <c r="A23" s="8" t="s">
        <v>251</v>
      </c>
      <c r="B23" s="65">
        <v>1</v>
      </c>
      <c r="C23" s="66">
        <v>1</v>
      </c>
      <c r="D23" s="66">
        <v>3</v>
      </c>
      <c r="E23" s="66">
        <v>1</v>
      </c>
      <c r="F23" s="67">
        <v>1</v>
      </c>
      <c r="G23" s="63">
        <f t="shared" si="0"/>
        <v>210</v>
      </c>
      <c r="H23" s="47">
        <f t="shared" si="1"/>
        <v>0.28</v>
      </c>
      <c r="I23" s="9"/>
      <c r="J23" s="27"/>
    </row>
    <row r="24" spans="1:10" ht="16.5" customHeight="1">
      <c r="A24" s="8" t="s">
        <v>255</v>
      </c>
      <c r="B24" s="65">
        <v>2</v>
      </c>
      <c r="C24" s="66">
        <v>2</v>
      </c>
      <c r="D24" s="66">
        <v>5</v>
      </c>
      <c r="E24" s="66">
        <v>0</v>
      </c>
      <c r="F24" s="67">
        <v>0</v>
      </c>
      <c r="G24" s="63">
        <f t="shared" si="0"/>
        <v>210</v>
      </c>
      <c r="H24" s="47">
        <f t="shared" si="1"/>
        <v>0.28</v>
      </c>
      <c r="I24" s="9"/>
      <c r="J24" s="27"/>
    </row>
    <row r="25" spans="1:10" ht="16.5" customHeight="1">
      <c r="A25" s="180" t="s">
        <v>472</v>
      </c>
      <c r="B25" s="65">
        <v>2</v>
      </c>
      <c r="C25" s="66">
        <v>2</v>
      </c>
      <c r="D25" s="66">
        <v>2</v>
      </c>
      <c r="E25" s="66">
        <v>1</v>
      </c>
      <c r="F25" s="67">
        <v>0</v>
      </c>
      <c r="G25" s="63">
        <f t="shared" si="0"/>
        <v>160</v>
      </c>
      <c r="H25" s="47">
        <f t="shared" si="1"/>
        <v>0.21333333333333335</v>
      </c>
      <c r="I25" s="9"/>
      <c r="J25" s="27"/>
    </row>
    <row r="26" spans="1:10" ht="15">
      <c r="A26" s="8" t="s">
        <v>297</v>
      </c>
      <c r="B26" s="65"/>
      <c r="C26" s="66"/>
      <c r="D26" s="66"/>
      <c r="E26" s="66"/>
      <c r="F26" s="67"/>
      <c r="G26" s="63">
        <f t="shared" si="0"/>
        <v>0</v>
      </c>
      <c r="H26" s="47">
        <f t="shared" si="1"/>
        <v>0</v>
      </c>
      <c r="I26" s="9"/>
      <c r="J26" s="27"/>
    </row>
    <row r="27" spans="1:10" ht="15">
      <c r="A27" s="8" t="s">
        <v>252</v>
      </c>
      <c r="B27" s="65"/>
      <c r="C27" s="66"/>
      <c r="D27" s="66"/>
      <c r="E27" s="66"/>
      <c r="F27" s="67"/>
      <c r="G27" s="63">
        <f t="shared" si="0"/>
        <v>0</v>
      </c>
      <c r="H27" s="47">
        <f t="shared" si="1"/>
        <v>0</v>
      </c>
      <c r="I27" s="9"/>
      <c r="J27" s="27"/>
    </row>
    <row r="28" spans="1:10" ht="15">
      <c r="A28" s="8" t="s">
        <v>250</v>
      </c>
      <c r="B28" s="65"/>
      <c r="C28" s="66"/>
      <c r="D28" s="66"/>
      <c r="E28" s="66"/>
      <c r="F28" s="67"/>
      <c r="G28" s="63">
        <f t="shared" si="0"/>
        <v>0</v>
      </c>
      <c r="H28" s="47">
        <f t="shared" si="1"/>
        <v>0</v>
      </c>
      <c r="I28" s="9"/>
      <c r="J28" s="27"/>
    </row>
    <row r="29" spans="1:10" ht="15">
      <c r="A29" s="8" t="s">
        <v>256</v>
      </c>
      <c r="B29" s="65"/>
      <c r="C29" s="66"/>
      <c r="D29" s="66"/>
      <c r="E29" s="66"/>
      <c r="F29" s="67"/>
      <c r="G29" s="63">
        <f t="shared" si="0"/>
        <v>0</v>
      </c>
      <c r="H29" s="47">
        <f t="shared" si="1"/>
        <v>0</v>
      </c>
      <c r="I29" s="9"/>
      <c r="J29" s="27"/>
    </row>
    <row r="30" spans="1:10" ht="15">
      <c r="A30" s="62" t="s">
        <v>247</v>
      </c>
      <c r="B30" s="65"/>
      <c r="C30" s="66"/>
      <c r="D30" s="66"/>
      <c r="E30" s="66"/>
      <c r="F30" s="67"/>
      <c r="G30" s="63">
        <f t="shared" si="0"/>
        <v>0</v>
      </c>
      <c r="H30" s="47">
        <f t="shared" si="1"/>
        <v>0</v>
      </c>
      <c r="I30" s="9"/>
      <c r="J30" s="27"/>
    </row>
    <row r="31" spans="1:10" ht="15.75" thickBot="1">
      <c r="A31" s="53" t="s">
        <v>296</v>
      </c>
      <c r="B31" s="65"/>
      <c r="C31" s="66"/>
      <c r="D31" s="66"/>
      <c r="E31" s="66"/>
      <c r="F31" s="67"/>
      <c r="G31" s="63">
        <f t="shared" si="0"/>
        <v>0</v>
      </c>
      <c r="H31" s="47">
        <f t="shared" si="1"/>
        <v>0</v>
      </c>
      <c r="I31" s="9"/>
      <c r="J31" s="27"/>
    </row>
  </sheetData>
  <sheetProtection/>
  <mergeCells count="8">
    <mergeCell ref="J3:J5"/>
    <mergeCell ref="B5:F5"/>
    <mergeCell ref="A1:I1"/>
    <mergeCell ref="A3:A5"/>
    <mergeCell ref="B3:F3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H7" sqref="H7:K13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1.421875" style="0" customWidth="1"/>
    <col min="4" max="5" width="10.7109375" style="0" customWidth="1"/>
    <col min="6" max="6" width="10.00390625" style="0" customWidth="1"/>
    <col min="7" max="8" width="9.8515625" style="0" customWidth="1"/>
    <col min="9" max="9" width="13.00390625" style="0" customWidth="1"/>
    <col min="11" max="11" width="10.7109375" style="0" customWidth="1"/>
  </cols>
  <sheetData>
    <row r="1" spans="2:11" ht="38.25" customHeight="1">
      <c r="B1" s="255" t="s">
        <v>163</v>
      </c>
      <c r="C1" s="256"/>
      <c r="D1" s="256"/>
      <c r="E1" s="256"/>
      <c r="F1" s="256"/>
      <c r="G1" s="256"/>
      <c r="H1" s="256"/>
      <c r="I1" s="256"/>
      <c r="J1" s="256"/>
      <c r="K1" s="256"/>
    </row>
    <row r="2" ht="15.75" thickBot="1">
      <c r="I2" t="s">
        <v>264</v>
      </c>
    </row>
    <row r="3" spans="1:11" ht="15.75" customHeight="1">
      <c r="A3" s="290" t="s">
        <v>118</v>
      </c>
      <c r="B3" s="257" t="s">
        <v>0</v>
      </c>
      <c r="C3" s="260" t="s">
        <v>32</v>
      </c>
      <c r="D3" s="261"/>
      <c r="E3" s="261"/>
      <c r="F3" s="261"/>
      <c r="G3" s="262"/>
      <c r="H3" s="247" t="s">
        <v>27</v>
      </c>
      <c r="I3" s="247" t="s">
        <v>3</v>
      </c>
      <c r="J3" s="247" t="s">
        <v>2</v>
      </c>
      <c r="K3" s="247" t="s">
        <v>11</v>
      </c>
    </row>
    <row r="4" spans="1:11" ht="27.75" customHeight="1" thickBot="1">
      <c r="A4" s="291"/>
      <c r="B4" s="258"/>
      <c r="C4" s="14" t="s">
        <v>259</v>
      </c>
      <c r="D4" s="6" t="s">
        <v>260</v>
      </c>
      <c r="E4" s="6" t="s">
        <v>261</v>
      </c>
      <c r="F4" s="6" t="s">
        <v>262</v>
      </c>
      <c r="G4" s="28" t="s">
        <v>263</v>
      </c>
      <c r="H4" s="248"/>
      <c r="I4" s="248"/>
      <c r="J4" s="248"/>
      <c r="K4" s="248"/>
    </row>
    <row r="5" spans="1:11" ht="15.75" customHeight="1" thickBot="1">
      <c r="A5" s="107"/>
      <c r="B5" s="106"/>
      <c r="C5" s="287" t="s">
        <v>1</v>
      </c>
      <c r="D5" s="288"/>
      <c r="E5" s="288"/>
      <c r="F5" s="288"/>
      <c r="G5" s="289"/>
      <c r="H5" s="109"/>
      <c r="I5" s="109"/>
      <c r="J5" s="109"/>
      <c r="K5" s="109"/>
    </row>
    <row r="6" spans="1:11" ht="15.75" customHeight="1" thickBot="1">
      <c r="A6" s="113"/>
      <c r="B6" s="114"/>
      <c r="C6" s="110"/>
      <c r="D6" s="111"/>
      <c r="E6" s="111"/>
      <c r="F6" s="111"/>
      <c r="G6" s="111"/>
      <c r="H6" s="108"/>
      <c r="I6" s="112"/>
      <c r="J6" s="108"/>
      <c r="K6" s="108"/>
    </row>
    <row r="7" spans="1:11" ht="15" customHeight="1">
      <c r="A7" s="76">
        <v>1</v>
      </c>
      <c r="B7" s="10" t="s">
        <v>197</v>
      </c>
      <c r="C7" s="11">
        <v>2</v>
      </c>
      <c r="D7" s="5">
        <v>2</v>
      </c>
      <c r="E7" s="5">
        <v>6</v>
      </c>
      <c r="F7" s="5">
        <v>2</v>
      </c>
      <c r="G7" s="87">
        <v>4</v>
      </c>
      <c r="H7" s="31">
        <f aca="true" t="shared" si="0" ref="H7:H27">C7*1+D7*2+E7*3+F7*4+G7*5</f>
        <v>52</v>
      </c>
      <c r="I7" s="89">
        <f aca="true" t="shared" si="1" ref="I7:I27">H7/82</f>
        <v>0.6341463414634146</v>
      </c>
      <c r="J7" s="31">
        <v>1</v>
      </c>
      <c r="K7" s="31">
        <v>1</v>
      </c>
    </row>
    <row r="8" spans="1:11" ht="15.75" customHeight="1">
      <c r="A8" s="61">
        <v>2</v>
      </c>
      <c r="B8" s="8" t="s">
        <v>187</v>
      </c>
      <c r="C8" s="12">
        <v>2</v>
      </c>
      <c r="D8" s="3">
        <v>2</v>
      </c>
      <c r="E8" s="3">
        <v>7</v>
      </c>
      <c r="F8" s="3">
        <v>2</v>
      </c>
      <c r="G8" s="88">
        <v>3</v>
      </c>
      <c r="H8" s="9">
        <f t="shared" si="0"/>
        <v>50</v>
      </c>
      <c r="I8" s="90">
        <f t="shared" si="1"/>
        <v>0.6097560975609756</v>
      </c>
      <c r="J8" s="21">
        <v>2</v>
      </c>
      <c r="K8" s="21">
        <v>2</v>
      </c>
    </row>
    <row r="9" spans="1:11" ht="15">
      <c r="A9" s="76">
        <v>3</v>
      </c>
      <c r="B9" s="8" t="s">
        <v>188</v>
      </c>
      <c r="C9" s="12">
        <v>2</v>
      </c>
      <c r="D9" s="3">
        <v>3</v>
      </c>
      <c r="E9" s="3">
        <v>8</v>
      </c>
      <c r="F9" s="3">
        <v>2</v>
      </c>
      <c r="G9" s="88">
        <v>2</v>
      </c>
      <c r="H9" s="9">
        <f t="shared" si="0"/>
        <v>50</v>
      </c>
      <c r="I9" s="90">
        <f t="shared" si="1"/>
        <v>0.6097560975609756</v>
      </c>
      <c r="J9" s="9">
        <v>2</v>
      </c>
      <c r="K9" s="9">
        <v>2</v>
      </c>
    </row>
    <row r="10" spans="1:11" ht="15.75">
      <c r="A10" s="61">
        <v>4</v>
      </c>
      <c r="B10" s="72" t="s">
        <v>196</v>
      </c>
      <c r="C10" s="12">
        <v>1</v>
      </c>
      <c r="D10" s="3">
        <v>4</v>
      </c>
      <c r="E10" s="3">
        <v>7</v>
      </c>
      <c r="F10" s="3">
        <v>2</v>
      </c>
      <c r="G10" s="88">
        <v>2</v>
      </c>
      <c r="H10" s="9">
        <f t="shared" si="0"/>
        <v>48</v>
      </c>
      <c r="I10" s="90">
        <f t="shared" si="1"/>
        <v>0.5853658536585366</v>
      </c>
      <c r="J10" s="9">
        <v>4</v>
      </c>
      <c r="K10" s="9"/>
    </row>
    <row r="11" spans="1:11" ht="15.75">
      <c r="A11" s="76">
        <v>5</v>
      </c>
      <c r="B11" s="94" t="s">
        <v>189</v>
      </c>
      <c r="C11" s="12">
        <v>2</v>
      </c>
      <c r="D11" s="3">
        <v>1</v>
      </c>
      <c r="E11" s="3">
        <v>8</v>
      </c>
      <c r="F11" s="3">
        <v>1</v>
      </c>
      <c r="G11" s="88">
        <v>3</v>
      </c>
      <c r="H11" s="9">
        <f t="shared" si="0"/>
        <v>47</v>
      </c>
      <c r="I11" s="90">
        <f t="shared" si="1"/>
        <v>0.573170731707317</v>
      </c>
      <c r="J11" s="9">
        <v>5</v>
      </c>
      <c r="K11" s="9"/>
    </row>
    <row r="12" spans="1:11" ht="15">
      <c r="A12" s="61">
        <v>6</v>
      </c>
      <c r="B12" s="8" t="s">
        <v>199</v>
      </c>
      <c r="C12" s="12">
        <v>1</v>
      </c>
      <c r="D12" s="3">
        <v>3</v>
      </c>
      <c r="E12" s="3">
        <v>4</v>
      </c>
      <c r="F12" s="3">
        <v>1</v>
      </c>
      <c r="G12" s="88">
        <v>4</v>
      </c>
      <c r="H12" s="9">
        <f t="shared" si="0"/>
        <v>43</v>
      </c>
      <c r="I12" s="90">
        <f t="shared" si="1"/>
        <v>0.524390243902439</v>
      </c>
      <c r="J12" s="9">
        <v>6</v>
      </c>
      <c r="K12" s="9"/>
    </row>
    <row r="13" spans="1:11" ht="15">
      <c r="A13" s="76">
        <v>7</v>
      </c>
      <c r="B13" s="8" t="s">
        <v>192</v>
      </c>
      <c r="C13" s="12">
        <v>2</v>
      </c>
      <c r="D13" s="3">
        <v>2</v>
      </c>
      <c r="E13" s="3">
        <v>6</v>
      </c>
      <c r="F13" s="3">
        <v>2</v>
      </c>
      <c r="G13" s="88">
        <v>2</v>
      </c>
      <c r="H13" s="9">
        <f t="shared" si="0"/>
        <v>42</v>
      </c>
      <c r="I13" s="90">
        <f t="shared" si="1"/>
        <v>0.5121951219512195</v>
      </c>
      <c r="J13" s="241">
        <v>7</v>
      </c>
      <c r="K13" s="8"/>
    </row>
    <row r="14" spans="1:11" ht="15">
      <c r="A14" s="61">
        <v>8</v>
      </c>
      <c r="B14" s="8" t="s">
        <v>182</v>
      </c>
      <c r="C14" s="12">
        <v>2</v>
      </c>
      <c r="D14" s="3">
        <v>2</v>
      </c>
      <c r="E14" s="3">
        <v>6</v>
      </c>
      <c r="F14" s="3">
        <v>2</v>
      </c>
      <c r="G14" s="88">
        <v>1</v>
      </c>
      <c r="H14" s="9">
        <f t="shared" si="0"/>
        <v>37</v>
      </c>
      <c r="I14" s="90">
        <f t="shared" si="1"/>
        <v>0.45121951219512196</v>
      </c>
      <c r="J14" s="8"/>
      <c r="K14" s="8"/>
    </row>
    <row r="15" spans="1:11" ht="15.75">
      <c r="A15" s="76">
        <v>9</v>
      </c>
      <c r="B15" s="72" t="s">
        <v>190</v>
      </c>
      <c r="C15" s="12">
        <v>2</v>
      </c>
      <c r="D15" s="3">
        <v>3</v>
      </c>
      <c r="E15" s="3">
        <v>6</v>
      </c>
      <c r="F15" s="3">
        <v>0</v>
      </c>
      <c r="G15" s="88">
        <v>2</v>
      </c>
      <c r="H15" s="9">
        <f t="shared" si="0"/>
        <v>36</v>
      </c>
      <c r="I15" s="90">
        <f t="shared" si="1"/>
        <v>0.43902439024390244</v>
      </c>
      <c r="J15" s="8"/>
      <c r="K15" s="8"/>
    </row>
    <row r="16" spans="1:11" ht="15">
      <c r="A16" s="61">
        <v>10</v>
      </c>
      <c r="B16" s="8" t="s">
        <v>181</v>
      </c>
      <c r="C16" s="12">
        <v>1</v>
      </c>
      <c r="D16" s="3">
        <v>0</v>
      </c>
      <c r="E16" s="3">
        <v>4</v>
      </c>
      <c r="F16" s="3">
        <v>2</v>
      </c>
      <c r="G16" s="88">
        <v>3</v>
      </c>
      <c r="H16" s="9">
        <f t="shared" si="0"/>
        <v>36</v>
      </c>
      <c r="I16" s="90">
        <f t="shared" si="1"/>
        <v>0.43902439024390244</v>
      </c>
      <c r="J16" s="8"/>
      <c r="K16" s="8"/>
    </row>
    <row r="17" spans="1:11" ht="15">
      <c r="A17" s="76">
        <v>11</v>
      </c>
      <c r="B17" s="8" t="s">
        <v>191</v>
      </c>
      <c r="C17" s="12">
        <v>1</v>
      </c>
      <c r="D17" s="3">
        <v>1</v>
      </c>
      <c r="E17" s="3">
        <v>5</v>
      </c>
      <c r="F17" s="3">
        <v>2</v>
      </c>
      <c r="G17" s="88">
        <v>2</v>
      </c>
      <c r="H17" s="9">
        <f t="shared" si="0"/>
        <v>36</v>
      </c>
      <c r="I17" s="90">
        <f t="shared" si="1"/>
        <v>0.43902439024390244</v>
      </c>
      <c r="J17" s="8"/>
      <c r="K17" s="8"/>
    </row>
    <row r="18" spans="1:11" ht="15">
      <c r="A18" s="61">
        <v>12</v>
      </c>
      <c r="B18" s="8" t="s">
        <v>185</v>
      </c>
      <c r="C18" s="12">
        <v>2</v>
      </c>
      <c r="D18" s="3">
        <v>3</v>
      </c>
      <c r="E18" s="3">
        <v>4</v>
      </c>
      <c r="F18" s="3">
        <v>1</v>
      </c>
      <c r="G18" s="88">
        <v>2</v>
      </c>
      <c r="H18" s="9">
        <f t="shared" si="0"/>
        <v>34</v>
      </c>
      <c r="I18" s="90">
        <f t="shared" si="1"/>
        <v>0.4146341463414634</v>
      </c>
      <c r="J18" s="8"/>
      <c r="K18" s="8"/>
    </row>
    <row r="19" spans="1:11" ht="15">
      <c r="A19" s="76">
        <v>13</v>
      </c>
      <c r="B19" s="8" t="s">
        <v>183</v>
      </c>
      <c r="C19" s="12">
        <v>2</v>
      </c>
      <c r="D19" s="3">
        <v>2</v>
      </c>
      <c r="E19" s="3">
        <v>6</v>
      </c>
      <c r="F19" s="3">
        <v>1</v>
      </c>
      <c r="G19" s="88">
        <v>1</v>
      </c>
      <c r="H19" s="9">
        <f t="shared" si="0"/>
        <v>33</v>
      </c>
      <c r="I19" s="90">
        <f t="shared" si="1"/>
        <v>0.4024390243902439</v>
      </c>
      <c r="J19" s="8"/>
      <c r="K19" s="8"/>
    </row>
    <row r="20" spans="1:11" ht="15">
      <c r="A20" s="61">
        <v>14</v>
      </c>
      <c r="B20" s="8" t="s">
        <v>194</v>
      </c>
      <c r="C20" s="12">
        <v>2</v>
      </c>
      <c r="D20" s="3">
        <v>2</v>
      </c>
      <c r="E20" s="3">
        <v>3</v>
      </c>
      <c r="F20" s="3">
        <v>2</v>
      </c>
      <c r="G20" s="88">
        <v>2</v>
      </c>
      <c r="H20" s="9">
        <f t="shared" si="0"/>
        <v>33</v>
      </c>
      <c r="I20" s="90">
        <f t="shared" si="1"/>
        <v>0.4024390243902439</v>
      </c>
      <c r="J20" s="8"/>
      <c r="K20" s="8"/>
    </row>
    <row r="21" spans="1:11" ht="15.75">
      <c r="A21" s="76">
        <v>15</v>
      </c>
      <c r="B21" s="72" t="s">
        <v>195</v>
      </c>
      <c r="C21" s="12">
        <v>1</v>
      </c>
      <c r="D21" s="3">
        <v>2</v>
      </c>
      <c r="E21" s="3">
        <v>5</v>
      </c>
      <c r="F21" s="3">
        <v>2</v>
      </c>
      <c r="G21" s="88">
        <v>1</v>
      </c>
      <c r="H21" s="9">
        <f t="shared" si="0"/>
        <v>33</v>
      </c>
      <c r="I21" s="90">
        <f t="shared" si="1"/>
        <v>0.4024390243902439</v>
      </c>
      <c r="J21" s="8"/>
      <c r="K21" s="8"/>
    </row>
    <row r="22" spans="1:11" ht="15">
      <c r="A22" s="61">
        <v>16</v>
      </c>
      <c r="B22" s="8" t="s">
        <v>198</v>
      </c>
      <c r="C22" s="12">
        <v>2</v>
      </c>
      <c r="D22" s="3">
        <v>2</v>
      </c>
      <c r="E22" s="3">
        <v>4</v>
      </c>
      <c r="F22" s="3">
        <v>2</v>
      </c>
      <c r="G22" s="88">
        <v>1</v>
      </c>
      <c r="H22" s="9">
        <f t="shared" si="0"/>
        <v>31</v>
      </c>
      <c r="I22" s="90">
        <f t="shared" si="1"/>
        <v>0.3780487804878049</v>
      </c>
      <c r="J22" s="9"/>
      <c r="K22" s="9"/>
    </row>
    <row r="23" spans="1:11" ht="15.75">
      <c r="A23" s="76">
        <v>17</v>
      </c>
      <c r="B23" s="72" t="s">
        <v>200</v>
      </c>
      <c r="C23" s="12">
        <v>2</v>
      </c>
      <c r="D23" s="3">
        <v>1</v>
      </c>
      <c r="E23" s="3">
        <v>4</v>
      </c>
      <c r="F23" s="3">
        <v>0</v>
      </c>
      <c r="G23" s="88">
        <v>2</v>
      </c>
      <c r="H23" s="9">
        <f t="shared" si="0"/>
        <v>26</v>
      </c>
      <c r="I23" s="90">
        <f t="shared" si="1"/>
        <v>0.3170731707317073</v>
      </c>
      <c r="J23" s="8"/>
      <c r="K23" s="8"/>
    </row>
    <row r="24" spans="1:11" ht="15">
      <c r="A24" s="61">
        <v>18</v>
      </c>
      <c r="B24" s="8" t="s">
        <v>193</v>
      </c>
      <c r="C24" s="12"/>
      <c r="D24" s="3"/>
      <c r="E24" s="3"/>
      <c r="F24" s="3"/>
      <c r="G24" s="88"/>
      <c r="H24" s="9">
        <f t="shared" si="0"/>
        <v>0</v>
      </c>
      <c r="I24" s="90">
        <f t="shared" si="1"/>
        <v>0</v>
      </c>
      <c r="J24" s="9"/>
      <c r="K24" s="8"/>
    </row>
    <row r="25" spans="1:11" ht="15.75">
      <c r="A25" s="76">
        <v>19</v>
      </c>
      <c r="B25" s="72" t="s">
        <v>184</v>
      </c>
      <c r="C25" s="12"/>
      <c r="D25" s="3"/>
      <c r="E25" s="3"/>
      <c r="F25" s="3"/>
      <c r="G25" s="88"/>
      <c r="H25" s="9">
        <f t="shared" si="0"/>
        <v>0</v>
      </c>
      <c r="I25" s="90">
        <f t="shared" si="1"/>
        <v>0</v>
      </c>
      <c r="J25" s="8"/>
      <c r="K25" s="8"/>
    </row>
    <row r="26" spans="1:11" ht="15">
      <c r="A26" s="61">
        <v>20</v>
      </c>
      <c r="B26" s="8" t="s">
        <v>186</v>
      </c>
      <c r="C26" s="102"/>
      <c r="D26" s="103"/>
      <c r="E26" s="103"/>
      <c r="F26" s="103"/>
      <c r="G26" s="104"/>
      <c r="H26" s="9">
        <f t="shared" si="0"/>
        <v>0</v>
      </c>
      <c r="I26" s="90">
        <f t="shared" si="1"/>
        <v>0</v>
      </c>
      <c r="J26" s="105"/>
      <c r="K26" s="105"/>
    </row>
    <row r="27" spans="1:11" ht="15">
      <c r="A27" s="76">
        <v>21</v>
      </c>
      <c r="B27" s="8" t="s">
        <v>279</v>
      </c>
      <c r="C27" s="102"/>
      <c r="D27" s="103"/>
      <c r="E27" s="103"/>
      <c r="F27" s="103"/>
      <c r="G27" s="104"/>
      <c r="H27" s="9">
        <f t="shared" si="0"/>
        <v>0</v>
      </c>
      <c r="I27" s="90">
        <f t="shared" si="1"/>
        <v>0</v>
      </c>
      <c r="J27" s="105"/>
      <c r="K27" s="105"/>
    </row>
    <row r="28" spans="1:11" ht="16.5" thickBot="1">
      <c r="A28" s="61">
        <v>22</v>
      </c>
      <c r="B28" s="101"/>
      <c r="C28" s="14"/>
      <c r="D28" s="6"/>
      <c r="E28" s="6"/>
      <c r="F28" s="6"/>
      <c r="G28" s="60"/>
      <c r="H28" s="59">
        <f>C28*1+D28*2+E28*3+F28*4+G28*5</f>
        <v>0</v>
      </c>
      <c r="I28" s="91">
        <f>H28/82</f>
        <v>0</v>
      </c>
      <c r="J28" s="59"/>
      <c r="K28" s="53"/>
    </row>
    <row r="29" spans="1:9" ht="23.25" customHeight="1">
      <c r="A29" s="1"/>
      <c r="C29" s="54"/>
      <c r="D29" s="285"/>
      <c r="E29" s="285"/>
      <c r="F29" s="285"/>
      <c r="G29" s="285"/>
      <c r="H29" s="285"/>
      <c r="I29" s="58"/>
    </row>
    <row r="30" spans="3:9" ht="15.75" thickBot="1">
      <c r="C30" s="1"/>
      <c r="D30" s="1"/>
      <c r="E30" s="1"/>
      <c r="F30" s="1"/>
      <c r="G30" s="1"/>
      <c r="H30" s="1"/>
      <c r="I30" s="1"/>
    </row>
    <row r="31" spans="2:9" ht="15.75" thickBot="1">
      <c r="B31" t="s">
        <v>28</v>
      </c>
      <c r="C31" s="1"/>
      <c r="D31" s="253">
        <f>MAX(H7:H28)</f>
        <v>52</v>
      </c>
      <c r="E31" s="254"/>
      <c r="F31" s="286"/>
      <c r="G31" s="286"/>
      <c r="H31" s="254"/>
      <c r="I31" s="1"/>
    </row>
    <row r="32" ht="15">
      <c r="B32" s="54"/>
    </row>
    <row r="33" ht="15">
      <c r="B33" s="54"/>
    </row>
    <row r="34" ht="15">
      <c r="B34" s="54"/>
    </row>
    <row r="35" ht="15">
      <c r="B35" s="54"/>
    </row>
    <row r="36" ht="15">
      <c r="B36" s="54"/>
    </row>
    <row r="37" ht="15">
      <c r="B37" s="54"/>
    </row>
    <row r="38" ht="15">
      <c r="B38" s="54"/>
    </row>
    <row r="39" ht="15">
      <c r="B39" s="54"/>
    </row>
    <row r="40" ht="15">
      <c r="B40" s="54"/>
    </row>
    <row r="41" ht="15">
      <c r="B41" s="54"/>
    </row>
    <row r="42" ht="15">
      <c r="B42" s="54"/>
    </row>
    <row r="43" ht="15">
      <c r="B43" s="54"/>
    </row>
    <row r="44" ht="15">
      <c r="B44" s="54"/>
    </row>
    <row r="45" ht="15">
      <c r="B45" s="54"/>
    </row>
    <row r="46" ht="15">
      <c r="B46" s="54"/>
    </row>
    <row r="47" ht="15">
      <c r="B47" s="54"/>
    </row>
    <row r="48" ht="15">
      <c r="B48" s="54"/>
    </row>
    <row r="49" ht="15">
      <c r="B49" s="54"/>
    </row>
  </sheetData>
  <sheetProtection/>
  <mergeCells count="13">
    <mergeCell ref="D31:E31"/>
    <mergeCell ref="F31:H31"/>
    <mergeCell ref="C3:G3"/>
    <mergeCell ref="C5:G5"/>
    <mergeCell ref="A3:A4"/>
    <mergeCell ref="B3:B4"/>
    <mergeCell ref="H3:H4"/>
    <mergeCell ref="B1:K1"/>
    <mergeCell ref="J3:J4"/>
    <mergeCell ref="K3:K4"/>
    <mergeCell ref="I3:I4"/>
    <mergeCell ref="D29:E29"/>
    <mergeCell ref="F29:H29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25.140625" style="0" customWidth="1"/>
    <col min="2" max="2" width="9.421875" style="0" customWidth="1"/>
    <col min="3" max="3" width="11.8515625" style="0" customWidth="1"/>
    <col min="4" max="4" width="12.57421875" style="0" customWidth="1"/>
    <col min="5" max="5" width="11.140625" style="0" customWidth="1"/>
    <col min="6" max="6" width="12.28125" style="0" customWidth="1"/>
  </cols>
  <sheetData>
    <row r="1" spans="1:7" ht="44.25" customHeight="1">
      <c r="A1" s="255" t="s">
        <v>110</v>
      </c>
      <c r="B1" s="255"/>
      <c r="C1" s="255"/>
      <c r="D1" s="255"/>
      <c r="E1" s="255"/>
      <c r="F1" s="255"/>
      <c r="G1" s="48"/>
    </row>
    <row r="2" spans="1:7" ht="21" customHeight="1">
      <c r="A2" s="255" t="s">
        <v>111</v>
      </c>
      <c r="B2" s="255"/>
      <c r="C2" s="255"/>
      <c r="D2" s="255"/>
      <c r="E2" s="255"/>
      <c r="F2" s="255"/>
      <c r="G2" s="48"/>
    </row>
    <row r="3" spans="1:7" ht="16.5" customHeight="1">
      <c r="A3" s="34"/>
      <c r="B3" s="34"/>
      <c r="C3" s="35"/>
      <c r="D3" s="35"/>
      <c r="E3" t="s">
        <v>31</v>
      </c>
      <c r="F3" s="35"/>
      <c r="G3" s="35"/>
    </row>
    <row r="4" ht="7.5" customHeight="1"/>
    <row r="5" spans="1:6" ht="15.75" customHeight="1">
      <c r="A5" s="292" t="s">
        <v>0</v>
      </c>
      <c r="B5" s="294" t="s">
        <v>106</v>
      </c>
      <c r="C5" s="293" t="s">
        <v>27</v>
      </c>
      <c r="D5" s="293" t="s">
        <v>3</v>
      </c>
      <c r="E5" s="293" t="s">
        <v>2</v>
      </c>
      <c r="F5" s="293" t="s">
        <v>11</v>
      </c>
    </row>
    <row r="6" spans="1:6" ht="15.75" customHeight="1">
      <c r="A6" s="292"/>
      <c r="B6" s="295"/>
      <c r="C6" s="293"/>
      <c r="D6" s="293"/>
      <c r="E6" s="293"/>
      <c r="F6" s="293"/>
    </row>
    <row r="7" spans="1:6" ht="15.75" customHeight="1">
      <c r="A7" s="292"/>
      <c r="B7" s="296"/>
      <c r="C7" s="293"/>
      <c r="D7" s="293"/>
      <c r="E7" s="293"/>
      <c r="F7" s="293"/>
    </row>
    <row r="8" spans="1:6" ht="15.75">
      <c r="A8" s="219" t="s">
        <v>332</v>
      </c>
      <c r="B8" s="66" t="s">
        <v>445</v>
      </c>
      <c r="C8" s="66">
        <v>430</v>
      </c>
      <c r="D8" s="218">
        <v>0.7543859649122807</v>
      </c>
      <c r="E8" s="66">
        <v>1</v>
      </c>
      <c r="F8" s="162">
        <v>1</v>
      </c>
    </row>
    <row r="9" spans="1:6" ht="15.75">
      <c r="A9" s="219" t="s">
        <v>357</v>
      </c>
      <c r="B9" s="66" t="s">
        <v>446</v>
      </c>
      <c r="C9" s="66">
        <v>380</v>
      </c>
      <c r="D9" s="220">
        <v>0.6666666666666666</v>
      </c>
      <c r="E9" s="162">
        <v>1</v>
      </c>
      <c r="F9" s="162">
        <v>2</v>
      </c>
    </row>
    <row r="10" spans="1:6" ht="15.75">
      <c r="A10" s="219" t="s">
        <v>368</v>
      </c>
      <c r="B10" s="66" t="s">
        <v>447</v>
      </c>
      <c r="C10" s="66">
        <v>370</v>
      </c>
      <c r="D10" s="220">
        <v>0.6491228070175439</v>
      </c>
      <c r="E10" s="162">
        <v>1</v>
      </c>
      <c r="F10" s="162">
        <v>3</v>
      </c>
    </row>
    <row r="11" spans="1:6" ht="15.75">
      <c r="A11" s="219" t="s">
        <v>355</v>
      </c>
      <c r="B11" s="66" t="s">
        <v>446</v>
      </c>
      <c r="C11" s="66">
        <v>360</v>
      </c>
      <c r="D11" s="220">
        <v>0.631578947368421</v>
      </c>
      <c r="E11" s="162">
        <v>2</v>
      </c>
      <c r="F11" s="162">
        <v>4</v>
      </c>
    </row>
    <row r="12" spans="1:6" ht="15">
      <c r="A12" s="219" t="s">
        <v>78</v>
      </c>
      <c r="B12" s="66" t="s">
        <v>447</v>
      </c>
      <c r="C12" s="66">
        <v>350</v>
      </c>
      <c r="D12" s="218">
        <v>0.6140350877192983</v>
      </c>
      <c r="E12" s="66">
        <v>2</v>
      </c>
      <c r="F12" s="66">
        <v>5</v>
      </c>
    </row>
    <row r="13" spans="1:6" ht="15">
      <c r="A13" s="219" t="s">
        <v>337</v>
      </c>
      <c r="B13" s="66" t="s">
        <v>445</v>
      </c>
      <c r="C13" s="66">
        <v>340</v>
      </c>
      <c r="D13" s="218">
        <v>0.5964912280701754</v>
      </c>
      <c r="E13" s="66">
        <v>2</v>
      </c>
      <c r="F13" s="66">
        <v>6</v>
      </c>
    </row>
    <row r="14" spans="1:6" ht="15">
      <c r="A14" s="219" t="s">
        <v>335</v>
      </c>
      <c r="B14" s="66" t="s">
        <v>445</v>
      </c>
      <c r="C14" s="66">
        <v>340</v>
      </c>
      <c r="D14" s="218">
        <v>0.5964912280701754</v>
      </c>
      <c r="E14" s="66">
        <v>2</v>
      </c>
      <c r="F14" s="66">
        <v>6</v>
      </c>
    </row>
    <row r="15" spans="1:6" ht="15">
      <c r="A15" s="219" t="s">
        <v>350</v>
      </c>
      <c r="B15" s="66" t="s">
        <v>446</v>
      </c>
      <c r="C15" s="66">
        <v>340</v>
      </c>
      <c r="D15" s="218">
        <v>0.5964912280701754</v>
      </c>
      <c r="E15" s="66">
        <v>3</v>
      </c>
      <c r="F15" s="66">
        <v>6</v>
      </c>
    </row>
    <row r="16" spans="1:6" ht="15">
      <c r="A16" s="2" t="s">
        <v>370</v>
      </c>
      <c r="B16" s="221" t="s">
        <v>447</v>
      </c>
      <c r="C16" s="66">
        <v>320</v>
      </c>
      <c r="D16" s="208">
        <v>0.5614035087719298</v>
      </c>
      <c r="E16" s="3">
        <v>3</v>
      </c>
      <c r="F16" s="3">
        <v>7</v>
      </c>
    </row>
    <row r="17" spans="1:6" ht="15">
      <c r="A17" s="2" t="s">
        <v>336</v>
      </c>
      <c r="B17" s="221" t="s">
        <v>445</v>
      </c>
      <c r="C17" s="66">
        <v>300</v>
      </c>
      <c r="D17" s="218">
        <v>0.5263157894736842</v>
      </c>
      <c r="E17" s="3">
        <v>4</v>
      </c>
      <c r="F17" s="3">
        <v>8</v>
      </c>
    </row>
    <row r="18" spans="1:6" ht="15">
      <c r="A18" s="2" t="s">
        <v>362</v>
      </c>
      <c r="B18" s="221" t="s">
        <v>447</v>
      </c>
      <c r="C18" s="66">
        <v>300</v>
      </c>
      <c r="D18" s="208">
        <v>0.5263157894736842</v>
      </c>
      <c r="E18" s="3">
        <v>4</v>
      </c>
      <c r="F18" s="3">
        <v>8</v>
      </c>
    </row>
    <row r="19" ht="3.75" customHeight="1">
      <c r="G19" s="48"/>
    </row>
    <row r="20" spans="1:7" ht="22.5" customHeight="1">
      <c r="A20" s="255" t="s">
        <v>112</v>
      </c>
      <c r="B20" s="255"/>
      <c r="C20" s="255"/>
      <c r="D20" s="255"/>
      <c r="E20" s="255"/>
      <c r="F20" s="255"/>
      <c r="G20" s="35"/>
    </row>
    <row r="21" spans="1:6" ht="12.75" customHeight="1">
      <c r="A21" s="34"/>
      <c r="B21" s="34"/>
      <c r="C21" s="35"/>
      <c r="D21" s="35"/>
      <c r="E21" t="s">
        <v>137</v>
      </c>
      <c r="F21" s="35"/>
    </row>
    <row r="22" ht="6.75" customHeight="1"/>
    <row r="23" spans="1:6" ht="15.75" customHeight="1">
      <c r="A23" s="292" t="s">
        <v>0</v>
      </c>
      <c r="B23" s="294" t="s">
        <v>106</v>
      </c>
      <c r="C23" s="293" t="s">
        <v>27</v>
      </c>
      <c r="D23" s="293" t="s">
        <v>3</v>
      </c>
      <c r="E23" s="293" t="s">
        <v>2</v>
      </c>
      <c r="F23" s="293" t="s">
        <v>11</v>
      </c>
    </row>
    <row r="24" spans="1:6" ht="15.75" customHeight="1">
      <c r="A24" s="292"/>
      <c r="B24" s="295"/>
      <c r="C24" s="293"/>
      <c r="D24" s="293"/>
      <c r="E24" s="293"/>
      <c r="F24" s="293"/>
    </row>
    <row r="25" spans="1:6" ht="15.75" customHeight="1">
      <c r="A25" s="292"/>
      <c r="B25" s="296"/>
      <c r="C25" s="293"/>
      <c r="D25" s="293"/>
      <c r="E25" s="293"/>
      <c r="F25" s="293"/>
    </row>
    <row r="26" spans="1:6" ht="15.75">
      <c r="A26" s="2" t="s">
        <v>65</v>
      </c>
      <c r="B26" s="38" t="s">
        <v>107</v>
      </c>
      <c r="C26" s="3">
        <v>640</v>
      </c>
      <c r="D26" s="222">
        <f>C26/750</f>
        <v>0.8533333333333334</v>
      </c>
      <c r="E26" s="38">
        <v>1</v>
      </c>
      <c r="F26" s="38">
        <v>1</v>
      </c>
    </row>
    <row r="27" spans="1:6" ht="15.75">
      <c r="A27" s="2" t="s">
        <v>212</v>
      </c>
      <c r="B27" s="162" t="s">
        <v>109</v>
      </c>
      <c r="C27" s="38">
        <v>640</v>
      </c>
      <c r="D27" s="222">
        <f>C27/750</f>
        <v>0.8533333333333334</v>
      </c>
      <c r="E27" s="38">
        <v>1</v>
      </c>
      <c r="F27" s="38">
        <v>1</v>
      </c>
    </row>
    <row r="28" spans="1:6" ht="15.75">
      <c r="A28" s="2" t="s">
        <v>239</v>
      </c>
      <c r="B28" s="38" t="s">
        <v>108</v>
      </c>
      <c r="C28" s="38">
        <v>610</v>
      </c>
      <c r="D28" s="222">
        <f>C28/750</f>
        <v>0.8133333333333334</v>
      </c>
      <c r="E28" s="38">
        <v>1</v>
      </c>
      <c r="F28" s="38">
        <v>3</v>
      </c>
    </row>
    <row r="29" spans="1:6" ht="15.75">
      <c r="A29" s="2" t="s">
        <v>208</v>
      </c>
      <c r="B29" s="38" t="s">
        <v>107</v>
      </c>
      <c r="C29" s="38">
        <v>580</v>
      </c>
      <c r="D29" s="222">
        <f>C29/750</f>
        <v>0.7733333333333333</v>
      </c>
      <c r="E29" s="38">
        <v>2</v>
      </c>
      <c r="F29" s="38">
        <v>4</v>
      </c>
    </row>
    <row r="30" spans="1:6" ht="15.75">
      <c r="A30" s="2" t="s">
        <v>327</v>
      </c>
      <c r="B30" s="162" t="s">
        <v>109</v>
      </c>
      <c r="C30" s="38">
        <v>560</v>
      </c>
      <c r="D30" s="222">
        <f>C30/750</f>
        <v>0.7466666666666667</v>
      </c>
      <c r="E30" s="38">
        <v>2</v>
      </c>
      <c r="F30" s="38">
        <v>5</v>
      </c>
    </row>
    <row r="31" spans="1:6" ht="15.75">
      <c r="A31" s="2" t="s">
        <v>241</v>
      </c>
      <c r="B31" s="162" t="s">
        <v>108</v>
      </c>
      <c r="C31" s="38">
        <v>560</v>
      </c>
      <c r="D31" s="222">
        <f>C31/750</f>
        <v>0.7466666666666667</v>
      </c>
      <c r="E31" s="38">
        <v>2</v>
      </c>
      <c r="F31" s="38">
        <v>6</v>
      </c>
    </row>
    <row r="32" spans="1:6" ht="15.75">
      <c r="A32" s="2" t="s">
        <v>209</v>
      </c>
      <c r="B32" s="162" t="s">
        <v>107</v>
      </c>
      <c r="C32" s="38">
        <v>540</v>
      </c>
      <c r="D32" s="222">
        <f>C32/750</f>
        <v>0.72</v>
      </c>
      <c r="E32" s="38">
        <v>3</v>
      </c>
      <c r="F32" s="38">
        <v>7</v>
      </c>
    </row>
    <row r="33" spans="1:6" ht="15.75">
      <c r="A33" s="2" t="s">
        <v>210</v>
      </c>
      <c r="B33" s="162" t="s">
        <v>109</v>
      </c>
      <c r="C33" s="38">
        <v>530</v>
      </c>
      <c r="D33" s="222">
        <f>C33/750</f>
        <v>0.7066666666666667</v>
      </c>
      <c r="E33" s="38">
        <v>3</v>
      </c>
      <c r="F33" s="38">
        <v>8</v>
      </c>
    </row>
    <row r="34" spans="1:6" ht="15.75">
      <c r="A34" s="2" t="s">
        <v>148</v>
      </c>
      <c r="B34" s="224" t="s">
        <v>448</v>
      </c>
      <c r="C34" s="3">
        <v>530</v>
      </c>
      <c r="D34" s="208">
        <v>0.7066666666666667</v>
      </c>
      <c r="E34" s="3">
        <v>4</v>
      </c>
      <c r="F34" s="3">
        <v>9</v>
      </c>
    </row>
    <row r="35" spans="1:6" ht="15.75">
      <c r="A35" s="2" t="s">
        <v>216</v>
      </c>
      <c r="B35" s="224" t="s">
        <v>449</v>
      </c>
      <c r="C35" s="66">
        <v>520</v>
      </c>
      <c r="D35" s="218">
        <v>0.6933333333333334</v>
      </c>
      <c r="E35" s="3">
        <v>4</v>
      </c>
      <c r="F35" s="3">
        <v>10</v>
      </c>
    </row>
    <row r="36" spans="1:6" ht="15.75">
      <c r="A36" s="2" t="s">
        <v>318</v>
      </c>
      <c r="B36" s="224" t="s">
        <v>450</v>
      </c>
      <c r="C36" s="3">
        <v>520</v>
      </c>
      <c r="D36" s="208">
        <v>0.6933333333333334</v>
      </c>
      <c r="E36" s="3">
        <v>3</v>
      </c>
      <c r="F36" s="3">
        <v>10</v>
      </c>
    </row>
    <row r="37" spans="1:6" ht="9" customHeight="1">
      <c r="A37" s="54"/>
      <c r="B37" s="223"/>
      <c r="C37" s="216"/>
      <c r="D37" s="225"/>
      <c r="E37" s="216"/>
      <c r="F37" s="216"/>
    </row>
    <row r="38" spans="1:6" ht="22.5">
      <c r="A38" s="255" t="s">
        <v>113</v>
      </c>
      <c r="B38" s="255"/>
      <c r="C38" s="255"/>
      <c r="D38" s="255"/>
      <c r="E38" s="255"/>
      <c r="F38" s="255"/>
    </row>
    <row r="39" spans="1:6" ht="23.25">
      <c r="A39" s="212"/>
      <c r="B39" s="212"/>
      <c r="C39" s="213"/>
      <c r="D39" s="213"/>
      <c r="E39" t="s">
        <v>30</v>
      </c>
      <c r="F39" s="213"/>
    </row>
    <row r="41" spans="1:6" ht="15">
      <c r="A41" s="292" t="s">
        <v>0</v>
      </c>
      <c r="B41" s="292" t="s">
        <v>106</v>
      </c>
      <c r="C41" s="293" t="s">
        <v>27</v>
      </c>
      <c r="D41" s="293" t="s">
        <v>3</v>
      </c>
      <c r="E41" s="293" t="s">
        <v>2</v>
      </c>
      <c r="F41" s="293" t="s">
        <v>11</v>
      </c>
    </row>
    <row r="42" spans="1:6" ht="15">
      <c r="A42" s="292"/>
      <c r="B42" s="292"/>
      <c r="C42" s="293"/>
      <c r="D42" s="293"/>
      <c r="E42" s="293"/>
      <c r="F42" s="293"/>
    </row>
    <row r="43" spans="1:6" ht="15">
      <c r="A43" s="2" t="s">
        <v>265</v>
      </c>
      <c r="B43" s="3" t="s">
        <v>451</v>
      </c>
      <c r="C43" s="66">
        <v>62</v>
      </c>
      <c r="D43" s="218">
        <v>0.5166666666666667</v>
      </c>
      <c r="E43" s="66">
        <v>1</v>
      </c>
      <c r="F43" s="66">
        <v>1</v>
      </c>
    </row>
    <row r="44" ht="18" customHeight="1">
      <c r="G44" s="48"/>
    </row>
    <row r="45" spans="1:7" ht="25.5" customHeight="1">
      <c r="A45" s="255" t="s">
        <v>482</v>
      </c>
      <c r="B45" s="255"/>
      <c r="C45" s="255"/>
      <c r="D45" s="255"/>
      <c r="E45" s="255"/>
      <c r="F45" s="255"/>
      <c r="G45" s="35"/>
    </row>
    <row r="46" spans="1:6" ht="15.75" customHeight="1">
      <c r="A46" s="212"/>
      <c r="B46" s="212"/>
      <c r="C46" s="213"/>
      <c r="D46" s="213"/>
      <c r="E46" t="s">
        <v>30</v>
      </c>
      <c r="F46" s="213"/>
    </row>
    <row r="47" ht="6" customHeight="1"/>
    <row r="48" spans="1:6" ht="15.75" customHeight="1">
      <c r="A48" s="294" t="s">
        <v>0</v>
      </c>
      <c r="B48" s="294" t="s">
        <v>106</v>
      </c>
      <c r="C48" s="297" t="s">
        <v>27</v>
      </c>
      <c r="D48" s="297" t="s">
        <v>3</v>
      </c>
      <c r="E48" s="297" t="s">
        <v>2</v>
      </c>
      <c r="F48" s="297" t="s">
        <v>11</v>
      </c>
    </row>
    <row r="49" spans="1:6" ht="15" customHeight="1">
      <c r="A49" s="296"/>
      <c r="B49" s="296"/>
      <c r="C49" s="298"/>
      <c r="D49" s="298"/>
      <c r="E49" s="298"/>
      <c r="F49" s="298"/>
    </row>
    <row r="50" spans="1:6" ht="15.75">
      <c r="A50" s="244" t="s">
        <v>179</v>
      </c>
      <c r="B50" s="162" t="s">
        <v>483</v>
      </c>
      <c r="C50" s="38">
        <v>78</v>
      </c>
      <c r="D50" s="50">
        <v>0.65</v>
      </c>
      <c r="E50" s="38">
        <v>1</v>
      </c>
      <c r="F50" s="38">
        <v>1</v>
      </c>
    </row>
    <row r="51" spans="1:6" ht="15.75">
      <c r="A51" s="2" t="s">
        <v>172</v>
      </c>
      <c r="B51" s="162" t="s">
        <v>483</v>
      </c>
      <c r="C51" s="38">
        <v>72</v>
      </c>
      <c r="D51" s="50">
        <v>0.6</v>
      </c>
      <c r="E51" s="38">
        <v>2</v>
      </c>
      <c r="F51" s="38">
        <v>2</v>
      </c>
    </row>
    <row r="52" spans="1:6" ht="15.75">
      <c r="A52" s="2" t="s">
        <v>166</v>
      </c>
      <c r="B52" s="162" t="s">
        <v>483</v>
      </c>
      <c r="C52" s="38">
        <v>71</v>
      </c>
      <c r="D52" s="50">
        <v>0.5916666666666667</v>
      </c>
      <c r="E52" s="38">
        <v>3</v>
      </c>
      <c r="F52" s="38">
        <v>3</v>
      </c>
    </row>
    <row r="53" spans="1:6" ht="15.75">
      <c r="A53" s="49" t="s">
        <v>280</v>
      </c>
      <c r="B53" s="162" t="s">
        <v>484</v>
      </c>
      <c r="C53" s="38">
        <v>70</v>
      </c>
      <c r="D53" s="50">
        <v>0.58</v>
      </c>
      <c r="E53" s="38">
        <v>1</v>
      </c>
      <c r="F53" s="38">
        <v>4</v>
      </c>
    </row>
    <row r="54" spans="1:6" ht="15.75">
      <c r="A54" s="49" t="s">
        <v>175</v>
      </c>
      <c r="B54" s="162" t="s">
        <v>483</v>
      </c>
      <c r="C54" s="38">
        <v>67</v>
      </c>
      <c r="D54" s="50">
        <v>0.558</v>
      </c>
      <c r="E54" s="38">
        <v>4</v>
      </c>
      <c r="F54" s="38">
        <v>5</v>
      </c>
    </row>
    <row r="55" spans="1:6" ht="15.75">
      <c r="A55" s="49" t="s">
        <v>177</v>
      </c>
      <c r="B55" s="162" t="s">
        <v>483</v>
      </c>
      <c r="C55" s="38">
        <v>66</v>
      </c>
      <c r="D55" s="50">
        <v>0.55</v>
      </c>
      <c r="E55" s="38">
        <v>5</v>
      </c>
      <c r="F55" s="38">
        <v>6</v>
      </c>
    </row>
    <row r="56" spans="1:6" ht="15.75">
      <c r="A56" s="49" t="s">
        <v>52</v>
      </c>
      <c r="B56" s="162" t="s">
        <v>484</v>
      </c>
      <c r="C56" s="38">
        <v>66</v>
      </c>
      <c r="D56" s="50">
        <v>0.55</v>
      </c>
      <c r="E56" s="38">
        <v>2</v>
      </c>
      <c r="F56" s="38">
        <v>6</v>
      </c>
    </row>
    <row r="58" spans="1:6" ht="26.25" customHeight="1">
      <c r="A58" s="255" t="s">
        <v>485</v>
      </c>
      <c r="B58" s="255"/>
      <c r="C58" s="255"/>
      <c r="D58" s="255"/>
      <c r="E58" s="255"/>
      <c r="F58" s="255"/>
    </row>
    <row r="59" ht="15">
      <c r="E59" t="s">
        <v>466</v>
      </c>
    </row>
    <row r="60" ht="10.5" customHeight="1"/>
    <row r="61" spans="1:6" ht="15">
      <c r="A61" s="292" t="s">
        <v>0</v>
      </c>
      <c r="B61" s="292" t="s">
        <v>106</v>
      </c>
      <c r="C61" s="293" t="s">
        <v>27</v>
      </c>
      <c r="D61" s="293" t="s">
        <v>3</v>
      </c>
      <c r="E61" s="293" t="s">
        <v>2</v>
      </c>
      <c r="F61" s="293" t="s">
        <v>11</v>
      </c>
    </row>
    <row r="62" spans="1:6" ht="15">
      <c r="A62" s="292"/>
      <c r="B62" s="292"/>
      <c r="C62" s="293"/>
      <c r="D62" s="293"/>
      <c r="E62" s="293"/>
      <c r="F62" s="293"/>
    </row>
    <row r="63" spans="1:6" ht="15.75">
      <c r="A63" s="2" t="s">
        <v>299</v>
      </c>
      <c r="B63" s="51">
        <v>10</v>
      </c>
      <c r="C63" s="38">
        <v>640</v>
      </c>
      <c r="D63" s="218">
        <f aca="true" t="shared" si="0" ref="D63:D69">C63/750</f>
        <v>0.8533333333333334</v>
      </c>
      <c r="E63" s="3">
        <v>1</v>
      </c>
      <c r="F63" s="3">
        <v>1</v>
      </c>
    </row>
    <row r="64" spans="1:6" ht="15.75">
      <c r="A64" s="245" t="s">
        <v>301</v>
      </c>
      <c r="B64" s="51">
        <v>10</v>
      </c>
      <c r="C64" s="38">
        <v>580</v>
      </c>
      <c r="D64" s="218">
        <f t="shared" si="0"/>
        <v>0.7733333333333333</v>
      </c>
      <c r="E64" s="3">
        <v>2</v>
      </c>
      <c r="F64" s="3">
        <v>2</v>
      </c>
    </row>
    <row r="65" spans="1:6" ht="15.75">
      <c r="A65" s="2" t="s">
        <v>474</v>
      </c>
      <c r="B65" s="51">
        <v>10</v>
      </c>
      <c r="C65" s="38">
        <v>490</v>
      </c>
      <c r="D65" s="218">
        <f t="shared" si="0"/>
        <v>0.6533333333333333</v>
      </c>
      <c r="E65" s="3">
        <v>3</v>
      </c>
      <c r="F65" s="3">
        <v>3</v>
      </c>
    </row>
    <row r="66" spans="1:6" ht="15.75">
      <c r="A66" s="2" t="s">
        <v>253</v>
      </c>
      <c r="B66" s="51">
        <v>10</v>
      </c>
      <c r="C66" s="38">
        <v>470</v>
      </c>
      <c r="D66" s="218">
        <f t="shared" si="0"/>
        <v>0.6266666666666667</v>
      </c>
      <c r="E66" s="3">
        <v>4</v>
      </c>
      <c r="F66" s="3"/>
    </row>
    <row r="67" spans="1:6" ht="15.75">
      <c r="A67" s="219" t="s">
        <v>246</v>
      </c>
      <c r="B67" s="51">
        <v>10</v>
      </c>
      <c r="C67" s="38">
        <v>460</v>
      </c>
      <c r="D67" s="218">
        <f t="shared" si="0"/>
        <v>0.6133333333333333</v>
      </c>
      <c r="E67" s="3">
        <v>5</v>
      </c>
      <c r="F67" s="3"/>
    </row>
    <row r="68" spans="1:6" ht="15.75">
      <c r="A68" s="2" t="s">
        <v>300</v>
      </c>
      <c r="B68" s="51">
        <v>10</v>
      </c>
      <c r="C68" s="38">
        <v>430</v>
      </c>
      <c r="D68" s="218">
        <f t="shared" si="0"/>
        <v>0.5733333333333334</v>
      </c>
      <c r="E68" s="3">
        <v>6</v>
      </c>
      <c r="F68" s="3"/>
    </row>
    <row r="69" spans="1:6" ht="15.75">
      <c r="A69" s="2" t="s">
        <v>254</v>
      </c>
      <c r="B69" s="51">
        <v>10</v>
      </c>
      <c r="C69" s="38">
        <v>390</v>
      </c>
      <c r="D69" s="218">
        <f t="shared" si="0"/>
        <v>0.52</v>
      </c>
      <c r="E69" s="3">
        <v>7</v>
      </c>
      <c r="F69" s="3"/>
    </row>
    <row r="71" spans="1:8" ht="25.5" customHeight="1">
      <c r="A71" s="255" t="s">
        <v>486</v>
      </c>
      <c r="B71" s="255"/>
      <c r="C71" s="255"/>
      <c r="D71" s="255"/>
      <c r="E71" s="255"/>
      <c r="F71" s="255"/>
      <c r="G71" s="33"/>
      <c r="H71" s="33"/>
    </row>
    <row r="72" ht="15">
      <c r="E72" t="s">
        <v>264</v>
      </c>
    </row>
    <row r="73" spans="1:6" ht="15" customHeight="1">
      <c r="A73" s="292" t="s">
        <v>0</v>
      </c>
      <c r="B73" s="292" t="s">
        <v>106</v>
      </c>
      <c r="C73" s="293" t="s">
        <v>27</v>
      </c>
      <c r="D73" s="293" t="s">
        <v>3</v>
      </c>
      <c r="E73" s="293" t="s">
        <v>2</v>
      </c>
      <c r="F73" s="293" t="s">
        <v>11</v>
      </c>
    </row>
    <row r="74" spans="1:6" ht="15" customHeight="1">
      <c r="A74" s="292"/>
      <c r="B74" s="292"/>
      <c r="C74" s="293"/>
      <c r="D74" s="293"/>
      <c r="E74" s="293"/>
      <c r="F74" s="293"/>
    </row>
    <row r="75" spans="1:6" ht="15.75">
      <c r="A75" s="2" t="s">
        <v>197</v>
      </c>
      <c r="B75" s="51">
        <v>11</v>
      </c>
      <c r="C75" s="38">
        <v>52</v>
      </c>
      <c r="D75" s="218">
        <v>0.6341463414634146</v>
      </c>
      <c r="E75" s="3">
        <v>1</v>
      </c>
      <c r="F75" s="3">
        <v>1</v>
      </c>
    </row>
    <row r="76" spans="1:6" ht="15.75">
      <c r="A76" s="2" t="s">
        <v>187</v>
      </c>
      <c r="B76" s="51">
        <v>11</v>
      </c>
      <c r="C76" s="38">
        <v>50</v>
      </c>
      <c r="D76" s="218">
        <v>0.6097560975609756</v>
      </c>
      <c r="E76" s="3">
        <v>2</v>
      </c>
      <c r="F76" s="3">
        <v>2</v>
      </c>
    </row>
    <row r="77" spans="1:6" ht="15.75">
      <c r="A77" s="2" t="s">
        <v>188</v>
      </c>
      <c r="B77" s="51">
        <v>11</v>
      </c>
      <c r="C77" s="38">
        <v>50</v>
      </c>
      <c r="D77" s="218">
        <v>0.6097560975609756</v>
      </c>
      <c r="E77" s="3">
        <v>2</v>
      </c>
      <c r="F77" s="3">
        <v>2</v>
      </c>
    </row>
    <row r="78" spans="1:6" ht="15.75">
      <c r="A78" s="246" t="s">
        <v>196</v>
      </c>
      <c r="B78" s="51">
        <v>11</v>
      </c>
      <c r="C78" s="38">
        <v>48</v>
      </c>
      <c r="D78" s="218">
        <v>0.5853658536585366</v>
      </c>
      <c r="E78" s="3">
        <v>4</v>
      </c>
      <c r="F78" s="3"/>
    </row>
    <row r="79" spans="1:6" ht="15.75">
      <c r="A79" s="244" t="s">
        <v>189</v>
      </c>
      <c r="B79" s="51">
        <v>11</v>
      </c>
      <c r="C79" s="38">
        <v>47</v>
      </c>
      <c r="D79" s="218">
        <v>0.573170731707317</v>
      </c>
      <c r="E79" s="3">
        <v>5</v>
      </c>
      <c r="F79" s="3"/>
    </row>
    <row r="80" spans="1:6" ht="15.75">
      <c r="A80" s="2" t="s">
        <v>199</v>
      </c>
      <c r="B80" s="51">
        <v>11</v>
      </c>
      <c r="C80" s="38">
        <v>43</v>
      </c>
      <c r="D80" s="218">
        <v>0.524390243902439</v>
      </c>
      <c r="E80" s="3">
        <v>6</v>
      </c>
      <c r="F80" s="3"/>
    </row>
    <row r="81" spans="1:6" ht="15.75">
      <c r="A81" s="2" t="s">
        <v>192</v>
      </c>
      <c r="B81" s="51">
        <v>11</v>
      </c>
      <c r="C81" s="38">
        <v>42</v>
      </c>
      <c r="D81" s="218">
        <v>0.5121951219512195</v>
      </c>
      <c r="E81" s="3">
        <v>7</v>
      </c>
      <c r="F81" s="3"/>
    </row>
  </sheetData>
  <sheetProtection/>
  <mergeCells count="43">
    <mergeCell ref="E41:E42"/>
    <mergeCell ref="F41:F42"/>
    <mergeCell ref="E5:E7"/>
    <mergeCell ref="A2:F2"/>
    <mergeCell ref="C48:C49"/>
    <mergeCell ref="D48:D49"/>
    <mergeCell ref="E48:E49"/>
    <mergeCell ref="C41:C42"/>
    <mergeCell ref="A48:A49"/>
    <mergeCell ref="A38:F38"/>
    <mergeCell ref="A41:A42"/>
    <mergeCell ref="B41:B42"/>
    <mergeCell ref="D41:D42"/>
    <mergeCell ref="A1:F1"/>
    <mergeCell ref="B5:B7"/>
    <mergeCell ref="F48:F49"/>
    <mergeCell ref="F5:F7"/>
    <mergeCell ref="A23:A25"/>
    <mergeCell ref="C23:C25"/>
    <mergeCell ref="D23:D25"/>
    <mergeCell ref="E23:E25"/>
    <mergeCell ref="F23:F25"/>
    <mergeCell ref="A5:A7"/>
    <mergeCell ref="C5:C7"/>
    <mergeCell ref="D5:D7"/>
    <mergeCell ref="A20:F20"/>
    <mergeCell ref="A45:F45"/>
    <mergeCell ref="B23:B25"/>
    <mergeCell ref="B48:B49"/>
    <mergeCell ref="A58:F58"/>
    <mergeCell ref="A61:A62"/>
    <mergeCell ref="C61:C62"/>
    <mergeCell ref="D61:D62"/>
    <mergeCell ref="E61:E62"/>
    <mergeCell ref="F61:F62"/>
    <mergeCell ref="B61:B62"/>
    <mergeCell ref="A71:F71"/>
    <mergeCell ref="A73:A74"/>
    <mergeCell ref="B73:B74"/>
    <mergeCell ref="C73:C74"/>
    <mergeCell ref="D73:D74"/>
    <mergeCell ref="E73:E74"/>
    <mergeCell ref="F73:F74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3">
      <selection activeCell="A6" sqref="A6:IV6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157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31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33</v>
      </c>
      <c r="C4" s="6" t="s">
        <v>34</v>
      </c>
      <c r="D4" s="6" t="s">
        <v>35</v>
      </c>
      <c r="E4" s="6" t="s">
        <v>36</v>
      </c>
      <c r="F4" s="28" t="s">
        <v>37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.75">
      <c r="A6" s="10" t="s">
        <v>357</v>
      </c>
      <c r="B6" s="19">
        <v>4</v>
      </c>
      <c r="C6" s="4">
        <v>6</v>
      </c>
      <c r="D6" s="4">
        <v>3</v>
      </c>
      <c r="E6" s="4">
        <v>2</v>
      </c>
      <c r="F6" s="20">
        <v>1</v>
      </c>
      <c r="G6" s="63">
        <f aca="true" t="shared" si="0" ref="G6:G26">B6*10+C6*20+D6*30+E6*40+F6*50</f>
        <v>380</v>
      </c>
      <c r="H6" s="47">
        <f aca="true" t="shared" si="1" ref="H6:H26">G6/570</f>
        <v>0.6666666666666666</v>
      </c>
      <c r="I6" s="41">
        <v>1</v>
      </c>
      <c r="J6" s="37">
        <v>2</v>
      </c>
    </row>
    <row r="7" spans="1:10" ht="15.75">
      <c r="A7" s="8" t="s">
        <v>355</v>
      </c>
      <c r="B7" s="12">
        <v>6</v>
      </c>
      <c r="C7" s="3">
        <v>5</v>
      </c>
      <c r="D7" s="3">
        <v>4</v>
      </c>
      <c r="E7" s="3">
        <v>2</v>
      </c>
      <c r="F7" s="13">
        <v>0</v>
      </c>
      <c r="G7" s="63">
        <f t="shared" si="0"/>
        <v>360</v>
      </c>
      <c r="H7" s="47">
        <f t="shared" si="1"/>
        <v>0.631578947368421</v>
      </c>
      <c r="I7" s="42">
        <v>2</v>
      </c>
      <c r="J7" s="40">
        <v>4</v>
      </c>
    </row>
    <row r="8" spans="1:10" ht="15">
      <c r="A8" s="8" t="s">
        <v>350</v>
      </c>
      <c r="B8" s="65">
        <v>4</v>
      </c>
      <c r="C8" s="66">
        <v>7</v>
      </c>
      <c r="D8" s="66">
        <v>1</v>
      </c>
      <c r="E8" s="66">
        <v>2</v>
      </c>
      <c r="F8" s="67">
        <v>1</v>
      </c>
      <c r="G8" s="63">
        <f t="shared" si="0"/>
        <v>340</v>
      </c>
      <c r="H8" s="47">
        <f t="shared" si="1"/>
        <v>0.5964912280701754</v>
      </c>
      <c r="I8" s="42">
        <v>3</v>
      </c>
      <c r="J8" s="43">
        <v>6</v>
      </c>
    </row>
    <row r="9" spans="1:10" ht="15">
      <c r="A9" s="8" t="s">
        <v>347</v>
      </c>
      <c r="B9" s="12">
        <v>2</v>
      </c>
      <c r="C9" s="3">
        <v>7</v>
      </c>
      <c r="D9" s="3">
        <v>2</v>
      </c>
      <c r="E9" s="3">
        <v>1</v>
      </c>
      <c r="F9" s="13">
        <v>0</v>
      </c>
      <c r="G9" s="63">
        <f t="shared" si="0"/>
        <v>260</v>
      </c>
      <c r="H9" s="47">
        <f t="shared" si="1"/>
        <v>0.45614035087719296</v>
      </c>
      <c r="I9" s="9"/>
      <c r="J9" s="27"/>
    </row>
    <row r="10" spans="1:10" ht="15">
      <c r="A10" s="8" t="s">
        <v>352</v>
      </c>
      <c r="B10" s="12">
        <v>5</v>
      </c>
      <c r="C10" s="3">
        <v>5</v>
      </c>
      <c r="D10" s="3">
        <v>2</v>
      </c>
      <c r="E10" s="3">
        <v>1</v>
      </c>
      <c r="F10" s="13">
        <v>0</v>
      </c>
      <c r="G10" s="63">
        <f t="shared" si="0"/>
        <v>250</v>
      </c>
      <c r="H10" s="47">
        <f t="shared" si="1"/>
        <v>0.43859649122807015</v>
      </c>
      <c r="I10" s="9"/>
      <c r="J10" s="27"/>
    </row>
    <row r="11" spans="1:10" ht="15">
      <c r="A11" s="8" t="s">
        <v>341</v>
      </c>
      <c r="B11" s="12">
        <v>6</v>
      </c>
      <c r="C11" s="3">
        <v>6</v>
      </c>
      <c r="D11" s="3">
        <v>2</v>
      </c>
      <c r="E11" s="3">
        <v>0</v>
      </c>
      <c r="F11" s="13">
        <v>0</v>
      </c>
      <c r="G11" s="63">
        <f t="shared" si="0"/>
        <v>240</v>
      </c>
      <c r="H11" s="47">
        <f t="shared" si="1"/>
        <v>0.42105263157894735</v>
      </c>
      <c r="I11" s="9"/>
      <c r="J11" s="27"/>
    </row>
    <row r="12" spans="1:10" ht="15">
      <c r="A12" s="8" t="s">
        <v>358</v>
      </c>
      <c r="B12" s="12">
        <v>3</v>
      </c>
      <c r="C12" s="3">
        <v>3</v>
      </c>
      <c r="D12" s="3">
        <v>2</v>
      </c>
      <c r="E12" s="3">
        <v>1</v>
      </c>
      <c r="F12" s="13">
        <v>1</v>
      </c>
      <c r="G12" s="63">
        <f t="shared" si="0"/>
        <v>240</v>
      </c>
      <c r="H12" s="47">
        <f t="shared" si="1"/>
        <v>0.42105263157894735</v>
      </c>
      <c r="I12" s="9"/>
      <c r="J12" s="27"/>
    </row>
    <row r="13" spans="1:10" ht="15">
      <c r="A13" s="8" t="s">
        <v>353</v>
      </c>
      <c r="B13" s="65">
        <v>3</v>
      </c>
      <c r="C13" s="66">
        <v>6</v>
      </c>
      <c r="D13" s="66">
        <v>2</v>
      </c>
      <c r="E13" s="66">
        <v>0</v>
      </c>
      <c r="F13" s="67">
        <v>0</v>
      </c>
      <c r="G13" s="63">
        <f t="shared" si="0"/>
        <v>210</v>
      </c>
      <c r="H13" s="47">
        <f t="shared" si="1"/>
        <v>0.3684210526315789</v>
      </c>
      <c r="I13" s="9"/>
      <c r="J13" s="27"/>
    </row>
    <row r="14" spans="1:10" ht="15">
      <c r="A14" s="8" t="s">
        <v>354</v>
      </c>
      <c r="B14" s="12">
        <v>4</v>
      </c>
      <c r="C14" s="3">
        <v>5</v>
      </c>
      <c r="D14" s="3">
        <v>1</v>
      </c>
      <c r="E14" s="3">
        <v>0</v>
      </c>
      <c r="F14" s="13">
        <v>0</v>
      </c>
      <c r="G14" s="63">
        <f t="shared" si="0"/>
        <v>170</v>
      </c>
      <c r="H14" s="47">
        <f t="shared" si="1"/>
        <v>0.2982456140350877</v>
      </c>
      <c r="I14" s="42"/>
      <c r="J14" s="43"/>
    </row>
    <row r="15" spans="1:10" ht="15">
      <c r="A15" s="8" t="s">
        <v>344</v>
      </c>
      <c r="B15" s="12">
        <v>2</v>
      </c>
      <c r="C15" s="3">
        <v>6</v>
      </c>
      <c r="D15" s="3">
        <v>0</v>
      </c>
      <c r="E15" s="3">
        <v>0</v>
      </c>
      <c r="F15" s="13">
        <v>0</v>
      </c>
      <c r="G15" s="63">
        <f t="shared" si="0"/>
        <v>140</v>
      </c>
      <c r="H15" s="47">
        <f t="shared" si="1"/>
        <v>0.24561403508771928</v>
      </c>
      <c r="I15" s="9"/>
      <c r="J15" s="27"/>
    </row>
    <row r="16" spans="1:10" ht="15">
      <c r="A16" s="8" t="s">
        <v>340</v>
      </c>
      <c r="B16" s="12">
        <v>2</v>
      </c>
      <c r="C16" s="3">
        <v>3</v>
      </c>
      <c r="D16" s="3">
        <v>1</v>
      </c>
      <c r="E16" s="3">
        <v>1</v>
      </c>
      <c r="F16" s="13">
        <v>0</v>
      </c>
      <c r="G16" s="63">
        <f t="shared" si="0"/>
        <v>150</v>
      </c>
      <c r="H16" s="47">
        <f t="shared" si="1"/>
        <v>0.2631578947368421</v>
      </c>
      <c r="I16" s="9"/>
      <c r="J16" s="27"/>
    </row>
    <row r="17" spans="1:10" ht="15">
      <c r="A17" s="8" t="s">
        <v>356</v>
      </c>
      <c r="B17" s="12">
        <v>4</v>
      </c>
      <c r="C17" s="3">
        <v>4</v>
      </c>
      <c r="D17" s="3">
        <v>1</v>
      </c>
      <c r="E17" s="3">
        <v>0</v>
      </c>
      <c r="F17" s="13">
        <v>0</v>
      </c>
      <c r="G17" s="63">
        <f t="shared" si="0"/>
        <v>150</v>
      </c>
      <c r="H17" s="47">
        <f t="shared" si="1"/>
        <v>0.2631578947368421</v>
      </c>
      <c r="I17" s="9"/>
      <c r="J17" s="27"/>
    </row>
    <row r="18" spans="1:10" ht="15">
      <c r="A18" s="8" t="s">
        <v>342</v>
      </c>
      <c r="B18" s="12">
        <v>3</v>
      </c>
      <c r="C18" s="3">
        <v>3</v>
      </c>
      <c r="D18" s="3">
        <v>0</v>
      </c>
      <c r="E18" s="3">
        <v>1</v>
      </c>
      <c r="F18" s="13">
        <v>0</v>
      </c>
      <c r="G18" s="63">
        <f t="shared" si="0"/>
        <v>130</v>
      </c>
      <c r="H18" s="47">
        <f t="shared" si="1"/>
        <v>0.22807017543859648</v>
      </c>
      <c r="I18" s="9"/>
      <c r="J18" s="27"/>
    </row>
    <row r="19" spans="1:10" ht="15">
      <c r="A19" s="8" t="s">
        <v>345</v>
      </c>
      <c r="B19" s="12">
        <v>3</v>
      </c>
      <c r="C19" s="3">
        <v>5</v>
      </c>
      <c r="D19" s="3">
        <v>0</v>
      </c>
      <c r="E19" s="3">
        <v>0</v>
      </c>
      <c r="F19" s="13">
        <v>0</v>
      </c>
      <c r="G19" s="63">
        <f t="shared" si="0"/>
        <v>130</v>
      </c>
      <c r="H19" s="47">
        <f t="shared" si="1"/>
        <v>0.22807017543859648</v>
      </c>
      <c r="I19" s="9"/>
      <c r="J19" s="27"/>
    </row>
    <row r="20" spans="1:10" ht="15">
      <c r="A20" s="8" t="s">
        <v>346</v>
      </c>
      <c r="B20" s="12">
        <v>1</v>
      </c>
      <c r="C20" s="3">
        <v>3</v>
      </c>
      <c r="D20" s="3">
        <v>2</v>
      </c>
      <c r="E20" s="3">
        <v>0</v>
      </c>
      <c r="F20" s="13">
        <v>0</v>
      </c>
      <c r="G20" s="63">
        <f t="shared" si="0"/>
        <v>130</v>
      </c>
      <c r="H20" s="47">
        <f t="shared" si="1"/>
        <v>0.22807017543859648</v>
      </c>
      <c r="I20" s="9"/>
      <c r="J20" s="27"/>
    </row>
    <row r="21" spans="1:10" ht="15">
      <c r="A21" s="8" t="s">
        <v>359</v>
      </c>
      <c r="B21" s="12">
        <v>4</v>
      </c>
      <c r="C21" s="3">
        <v>2</v>
      </c>
      <c r="D21" s="3">
        <v>1</v>
      </c>
      <c r="E21" s="3">
        <v>0</v>
      </c>
      <c r="F21" s="13">
        <v>0</v>
      </c>
      <c r="G21" s="63">
        <f t="shared" si="0"/>
        <v>110</v>
      </c>
      <c r="H21" s="47">
        <f t="shared" si="1"/>
        <v>0.19298245614035087</v>
      </c>
      <c r="I21" s="9"/>
      <c r="J21" s="27"/>
    </row>
    <row r="22" spans="1:10" ht="15">
      <c r="A22" s="8" t="s">
        <v>348</v>
      </c>
      <c r="B22" s="12">
        <v>2</v>
      </c>
      <c r="C22" s="3">
        <v>4</v>
      </c>
      <c r="D22" s="3">
        <v>0</v>
      </c>
      <c r="E22" s="3">
        <v>0</v>
      </c>
      <c r="F22" s="13">
        <v>0</v>
      </c>
      <c r="G22" s="63">
        <f t="shared" si="0"/>
        <v>100</v>
      </c>
      <c r="H22" s="47">
        <f t="shared" si="1"/>
        <v>0.17543859649122806</v>
      </c>
      <c r="I22" s="42"/>
      <c r="J22" s="43"/>
    </row>
    <row r="23" spans="1:10" ht="15">
      <c r="A23" s="8" t="s">
        <v>343</v>
      </c>
      <c r="B23" s="12">
        <v>2</v>
      </c>
      <c r="C23" s="3">
        <v>3</v>
      </c>
      <c r="D23" s="3">
        <v>0</v>
      </c>
      <c r="E23" s="3">
        <v>0</v>
      </c>
      <c r="F23" s="13">
        <v>0</v>
      </c>
      <c r="G23" s="63">
        <f t="shared" si="0"/>
        <v>80</v>
      </c>
      <c r="H23" s="47">
        <f t="shared" si="1"/>
        <v>0.14035087719298245</v>
      </c>
      <c r="I23" s="9"/>
      <c r="J23" s="27"/>
    </row>
    <row r="24" spans="1:10" ht="15">
      <c r="A24" s="8" t="s">
        <v>360</v>
      </c>
      <c r="B24" s="12">
        <v>2</v>
      </c>
      <c r="C24" s="3">
        <v>3</v>
      </c>
      <c r="D24" s="3">
        <v>0</v>
      </c>
      <c r="E24" s="3">
        <v>0</v>
      </c>
      <c r="F24" s="13">
        <v>0</v>
      </c>
      <c r="G24" s="63">
        <f t="shared" si="0"/>
        <v>80</v>
      </c>
      <c r="H24" s="47">
        <f t="shared" si="1"/>
        <v>0.14035087719298245</v>
      </c>
      <c r="I24" s="9"/>
      <c r="J24" s="27"/>
    </row>
    <row r="25" spans="1:10" ht="15.75" customHeight="1">
      <c r="A25" s="8" t="s">
        <v>349</v>
      </c>
      <c r="B25" s="12">
        <v>3</v>
      </c>
      <c r="C25" s="3">
        <v>1</v>
      </c>
      <c r="D25" s="3">
        <v>0</v>
      </c>
      <c r="E25" s="3">
        <v>0</v>
      </c>
      <c r="F25" s="13">
        <v>0</v>
      </c>
      <c r="G25" s="63">
        <f t="shared" si="0"/>
        <v>50</v>
      </c>
      <c r="H25" s="47">
        <f t="shared" si="1"/>
        <v>0.08771929824561403</v>
      </c>
      <c r="I25" s="9"/>
      <c r="J25" s="27"/>
    </row>
    <row r="26" spans="1:10" ht="15.75" thickBot="1">
      <c r="A26" s="53" t="s">
        <v>351</v>
      </c>
      <c r="B26" s="14">
        <v>3</v>
      </c>
      <c r="C26" s="6">
        <v>1</v>
      </c>
      <c r="D26" s="6">
        <v>0</v>
      </c>
      <c r="E26" s="6">
        <v>0</v>
      </c>
      <c r="F26" s="203">
        <v>0</v>
      </c>
      <c r="G26" s="188">
        <f t="shared" si="0"/>
        <v>50</v>
      </c>
      <c r="H26" s="204">
        <f t="shared" si="1"/>
        <v>0.08771929824561403</v>
      </c>
      <c r="I26" s="59"/>
      <c r="J26" s="205"/>
    </row>
    <row r="28" ht="15.75" thickBot="1"/>
    <row r="29" spans="1:4" ht="15.75" thickBot="1">
      <c r="A29" t="s">
        <v>28</v>
      </c>
      <c r="C29" s="253">
        <f>MAX(G6:G24)</f>
        <v>380</v>
      </c>
      <c r="D29" s="254"/>
    </row>
  </sheetData>
  <sheetProtection sheet="1" objects="1" scenarios="1" selectLockedCells="1" selectUnlockedCells="1"/>
  <mergeCells count="9">
    <mergeCell ref="J3:J5"/>
    <mergeCell ref="B5:F5"/>
    <mergeCell ref="C29:D29"/>
    <mergeCell ref="A1:I1"/>
    <mergeCell ref="A3:A5"/>
    <mergeCell ref="B3:F3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6">
      <selection activeCell="H53" sqref="H53"/>
    </sheetView>
  </sheetViews>
  <sheetFormatPr defaultColWidth="9.140625" defaultRowHeight="15"/>
  <cols>
    <col min="1" max="1" width="20.140625" style="0" customWidth="1"/>
    <col min="2" max="3" width="7.8515625" style="0" customWidth="1"/>
    <col min="4" max="4" width="7.28125" style="0" customWidth="1"/>
    <col min="5" max="5" width="7.8515625" style="0" customWidth="1"/>
    <col min="6" max="6" width="7.7109375" style="0" customWidth="1"/>
    <col min="7" max="7" width="8.28125" style="0" customWidth="1"/>
    <col min="8" max="8" width="12.8515625" style="0" customWidth="1"/>
    <col min="9" max="9" width="6.7109375" style="0" customWidth="1"/>
    <col min="10" max="10" width="8.421875" style="0" customWidth="1"/>
  </cols>
  <sheetData>
    <row r="1" spans="1:9" ht="45" customHeight="1">
      <c r="A1" s="255" t="s">
        <v>74</v>
      </c>
      <c r="B1" s="256"/>
      <c r="C1" s="256"/>
      <c r="D1" s="256"/>
      <c r="E1" s="256"/>
      <c r="F1" s="256"/>
      <c r="G1" s="256"/>
      <c r="H1" s="256"/>
      <c r="I1" s="256"/>
    </row>
    <row r="2" spans="1:10" ht="12.75" customHeight="1">
      <c r="A2" s="29"/>
      <c r="B2" s="30"/>
      <c r="C2" s="30"/>
      <c r="D2" s="30"/>
      <c r="E2" s="30"/>
      <c r="F2" s="30"/>
      <c r="G2" s="30"/>
      <c r="H2" s="299" t="s">
        <v>155</v>
      </c>
      <c r="I2" s="299"/>
      <c r="J2" s="299"/>
    </row>
    <row r="3" spans="1:9" ht="21.75" customHeight="1" thickBot="1">
      <c r="A3" s="29"/>
      <c r="B3" s="300" t="s">
        <v>75</v>
      </c>
      <c r="C3" s="300"/>
      <c r="D3" s="300"/>
      <c r="E3" s="300"/>
      <c r="F3" s="300"/>
      <c r="G3" s="300"/>
      <c r="H3" s="30"/>
      <c r="I3" s="30"/>
    </row>
    <row r="4" spans="1:10" ht="15">
      <c r="A4" s="257" t="s">
        <v>0</v>
      </c>
      <c r="B4" s="260" t="s">
        <v>32</v>
      </c>
      <c r="C4" s="261"/>
      <c r="D4" s="261"/>
      <c r="E4" s="261"/>
      <c r="F4" s="262"/>
      <c r="G4" s="263" t="s">
        <v>27</v>
      </c>
      <c r="H4" s="247" t="s">
        <v>3</v>
      </c>
      <c r="I4" s="247" t="s">
        <v>2</v>
      </c>
      <c r="J4" s="247" t="s">
        <v>11</v>
      </c>
    </row>
    <row r="5" spans="1:10" ht="15.75" thickBot="1">
      <c r="A5" s="258"/>
      <c r="B5" s="14" t="s">
        <v>133</v>
      </c>
      <c r="C5" s="6" t="s">
        <v>134</v>
      </c>
      <c r="D5" s="6" t="s">
        <v>135</v>
      </c>
      <c r="E5" s="6" t="s">
        <v>36</v>
      </c>
      <c r="F5" s="28" t="s">
        <v>136</v>
      </c>
      <c r="G5" s="264"/>
      <c r="H5" s="248"/>
      <c r="I5" s="248"/>
      <c r="J5" s="248"/>
    </row>
    <row r="6" spans="1:10" ht="29.25" customHeight="1" thickBot="1">
      <c r="A6" s="259"/>
      <c r="B6" s="250" t="s">
        <v>1</v>
      </c>
      <c r="C6" s="251"/>
      <c r="D6" s="251"/>
      <c r="E6" s="251"/>
      <c r="F6" s="252"/>
      <c r="G6" s="265"/>
      <c r="H6" s="249"/>
      <c r="I6" s="249"/>
      <c r="J6" s="249"/>
    </row>
    <row r="7" spans="1:10" ht="15">
      <c r="A7" s="10" t="s">
        <v>65</v>
      </c>
      <c r="B7" s="69">
        <v>2</v>
      </c>
      <c r="C7" s="70">
        <v>4</v>
      </c>
      <c r="D7" s="70">
        <v>9</v>
      </c>
      <c r="E7" s="70">
        <v>3</v>
      </c>
      <c r="F7" s="71">
        <v>3</v>
      </c>
      <c r="G7" s="15">
        <f aca="true" t="shared" si="0" ref="G7:G19">B7*10+C7*20+D7*30+E7*40+F7*50</f>
        <v>640</v>
      </c>
      <c r="H7" s="209">
        <f>G7/750</f>
        <v>0.8533333333333334</v>
      </c>
      <c r="I7" s="52">
        <v>1</v>
      </c>
      <c r="J7" s="52">
        <v>1</v>
      </c>
    </row>
    <row r="8" spans="1:10" ht="15">
      <c r="A8" s="8" t="s">
        <v>208</v>
      </c>
      <c r="B8" s="12">
        <v>3</v>
      </c>
      <c r="C8" s="3">
        <v>3</v>
      </c>
      <c r="D8" s="3">
        <v>9</v>
      </c>
      <c r="E8" s="3">
        <v>3</v>
      </c>
      <c r="F8" s="13">
        <v>2</v>
      </c>
      <c r="G8" s="16">
        <f t="shared" si="0"/>
        <v>580</v>
      </c>
      <c r="H8" s="208">
        <f aca="true" t="shared" si="1" ref="H8:H28">G8/750</f>
        <v>0.7733333333333333</v>
      </c>
      <c r="I8" s="27">
        <v>2</v>
      </c>
      <c r="J8" s="27">
        <v>4</v>
      </c>
    </row>
    <row r="9" spans="1:10" ht="15">
      <c r="A9" s="8" t="s">
        <v>209</v>
      </c>
      <c r="B9" s="12">
        <v>3</v>
      </c>
      <c r="C9" s="3">
        <v>4</v>
      </c>
      <c r="D9" s="3">
        <v>7</v>
      </c>
      <c r="E9" s="3">
        <v>3</v>
      </c>
      <c r="F9" s="13">
        <v>2</v>
      </c>
      <c r="G9" s="16">
        <f t="shared" si="0"/>
        <v>540</v>
      </c>
      <c r="H9" s="208">
        <f t="shared" si="1"/>
        <v>0.72</v>
      </c>
      <c r="I9" s="27">
        <v>3</v>
      </c>
      <c r="J9" s="27">
        <v>7</v>
      </c>
    </row>
    <row r="10" spans="1:10" ht="15">
      <c r="A10" s="8" t="s">
        <v>148</v>
      </c>
      <c r="B10" s="12">
        <v>2</v>
      </c>
      <c r="C10" s="3">
        <v>4</v>
      </c>
      <c r="D10" s="3">
        <v>7</v>
      </c>
      <c r="E10" s="3">
        <v>3</v>
      </c>
      <c r="F10" s="13">
        <v>2</v>
      </c>
      <c r="G10" s="16">
        <f t="shared" si="0"/>
        <v>530</v>
      </c>
      <c r="H10" s="208">
        <f t="shared" si="1"/>
        <v>0.7066666666666667</v>
      </c>
      <c r="I10" s="27">
        <v>4</v>
      </c>
      <c r="J10" s="27">
        <v>9</v>
      </c>
    </row>
    <row r="11" spans="1:10" ht="15">
      <c r="A11" s="8" t="s">
        <v>204</v>
      </c>
      <c r="B11" s="12">
        <v>3</v>
      </c>
      <c r="C11" s="3">
        <v>4</v>
      </c>
      <c r="D11" s="3">
        <v>7</v>
      </c>
      <c r="E11" s="3">
        <v>2</v>
      </c>
      <c r="F11" s="13">
        <v>2</v>
      </c>
      <c r="G11" s="16">
        <f t="shared" si="0"/>
        <v>500</v>
      </c>
      <c r="H11" s="208">
        <f t="shared" si="1"/>
        <v>0.6666666666666666</v>
      </c>
      <c r="I11" s="27">
        <v>5</v>
      </c>
      <c r="J11" s="27"/>
    </row>
    <row r="12" spans="1:10" ht="15">
      <c r="A12" s="8" t="s">
        <v>149</v>
      </c>
      <c r="B12" s="12">
        <v>2</v>
      </c>
      <c r="C12" s="3">
        <v>3</v>
      </c>
      <c r="D12" s="3">
        <v>5</v>
      </c>
      <c r="E12" s="3">
        <v>3</v>
      </c>
      <c r="F12" s="13">
        <v>3</v>
      </c>
      <c r="G12" s="16">
        <f t="shared" si="0"/>
        <v>500</v>
      </c>
      <c r="H12" s="208">
        <f t="shared" si="1"/>
        <v>0.6666666666666666</v>
      </c>
      <c r="I12" s="27"/>
      <c r="J12" s="27"/>
    </row>
    <row r="13" spans="1:10" ht="15">
      <c r="A13" s="8" t="s">
        <v>154</v>
      </c>
      <c r="B13" s="12">
        <v>2</v>
      </c>
      <c r="C13" s="3">
        <v>3</v>
      </c>
      <c r="D13" s="3">
        <v>5</v>
      </c>
      <c r="E13" s="3">
        <v>3</v>
      </c>
      <c r="F13" s="13">
        <v>3</v>
      </c>
      <c r="G13" s="16">
        <f t="shared" si="0"/>
        <v>500</v>
      </c>
      <c r="H13" s="208">
        <f t="shared" si="1"/>
        <v>0.6666666666666666</v>
      </c>
      <c r="I13" s="27"/>
      <c r="J13" s="27"/>
    </row>
    <row r="14" spans="1:10" ht="15">
      <c r="A14" s="8" t="s">
        <v>146</v>
      </c>
      <c r="B14" s="65">
        <v>2</v>
      </c>
      <c r="C14" s="66">
        <v>4</v>
      </c>
      <c r="D14" s="66">
        <v>5</v>
      </c>
      <c r="E14" s="66">
        <v>3</v>
      </c>
      <c r="F14" s="67">
        <v>2</v>
      </c>
      <c r="G14" s="16">
        <f t="shared" si="0"/>
        <v>470</v>
      </c>
      <c r="H14" s="208">
        <f t="shared" si="1"/>
        <v>0.6266666666666667</v>
      </c>
      <c r="I14" s="27"/>
      <c r="J14" s="27"/>
    </row>
    <row r="15" spans="1:10" ht="15">
      <c r="A15" s="167" t="s">
        <v>201</v>
      </c>
      <c r="B15" s="12">
        <v>2</v>
      </c>
      <c r="C15" s="3">
        <v>2</v>
      </c>
      <c r="D15" s="3">
        <v>5</v>
      </c>
      <c r="E15" s="3">
        <v>4</v>
      </c>
      <c r="F15" s="13">
        <v>2</v>
      </c>
      <c r="G15" s="16">
        <f t="shared" si="0"/>
        <v>470</v>
      </c>
      <c r="H15" s="208">
        <f t="shared" si="1"/>
        <v>0.6266666666666667</v>
      </c>
      <c r="I15" s="27"/>
      <c r="J15" s="27"/>
    </row>
    <row r="16" spans="1:10" ht="15">
      <c r="A16" s="8" t="s">
        <v>203</v>
      </c>
      <c r="B16" s="12">
        <v>2</v>
      </c>
      <c r="C16" s="3">
        <v>4</v>
      </c>
      <c r="D16" s="3">
        <v>6</v>
      </c>
      <c r="E16" s="3">
        <v>3</v>
      </c>
      <c r="F16" s="13">
        <v>1</v>
      </c>
      <c r="G16" s="16">
        <f t="shared" si="0"/>
        <v>450</v>
      </c>
      <c r="H16" s="208">
        <f t="shared" si="1"/>
        <v>0.6</v>
      </c>
      <c r="I16" s="27"/>
      <c r="J16" s="27"/>
    </row>
    <row r="17" spans="1:10" ht="15">
      <c r="A17" s="8" t="s">
        <v>147</v>
      </c>
      <c r="B17" s="12">
        <v>2</v>
      </c>
      <c r="C17" s="3">
        <v>4</v>
      </c>
      <c r="D17" s="3">
        <v>4</v>
      </c>
      <c r="E17" s="3">
        <v>3</v>
      </c>
      <c r="F17" s="13">
        <v>2</v>
      </c>
      <c r="G17" s="16">
        <f t="shared" si="0"/>
        <v>440</v>
      </c>
      <c r="H17" s="208">
        <f t="shared" si="1"/>
        <v>0.5866666666666667</v>
      </c>
      <c r="I17" s="27"/>
      <c r="J17" s="27"/>
    </row>
    <row r="18" spans="1:10" ht="15">
      <c r="A18" s="8" t="s">
        <v>153</v>
      </c>
      <c r="B18" s="12">
        <v>2</v>
      </c>
      <c r="C18" s="3">
        <v>3</v>
      </c>
      <c r="D18" s="3">
        <v>7</v>
      </c>
      <c r="E18" s="3">
        <v>2</v>
      </c>
      <c r="F18" s="13">
        <v>1</v>
      </c>
      <c r="G18" s="16">
        <f t="shared" si="0"/>
        <v>420</v>
      </c>
      <c r="H18" s="208">
        <f t="shared" si="1"/>
        <v>0.56</v>
      </c>
      <c r="I18" s="27"/>
      <c r="J18" s="27"/>
    </row>
    <row r="19" spans="1:10" ht="15">
      <c r="A19" s="8" t="s">
        <v>206</v>
      </c>
      <c r="B19" s="12">
        <v>2</v>
      </c>
      <c r="C19" s="3">
        <v>4</v>
      </c>
      <c r="D19" s="3">
        <v>5</v>
      </c>
      <c r="E19" s="3">
        <v>3</v>
      </c>
      <c r="F19" s="13">
        <v>1</v>
      </c>
      <c r="G19" s="16">
        <f t="shared" si="0"/>
        <v>420</v>
      </c>
      <c r="H19" s="208">
        <f t="shared" si="1"/>
        <v>0.56</v>
      </c>
      <c r="I19" s="27"/>
      <c r="J19" s="27"/>
    </row>
    <row r="20" spans="1:10" ht="15">
      <c r="A20" s="8" t="s">
        <v>152</v>
      </c>
      <c r="B20" s="12">
        <v>2</v>
      </c>
      <c r="C20" s="3">
        <v>4</v>
      </c>
      <c r="D20" s="3">
        <v>6</v>
      </c>
      <c r="E20" s="3">
        <v>3</v>
      </c>
      <c r="F20" s="13">
        <v>0</v>
      </c>
      <c r="G20" s="16">
        <f aca="true" t="shared" si="2" ref="G20:G28">B20*10+C20*20+D20*30+E20*40+F20*50</f>
        <v>400</v>
      </c>
      <c r="H20" s="208">
        <f t="shared" si="1"/>
        <v>0.5333333333333333</v>
      </c>
      <c r="I20" s="27"/>
      <c r="J20" s="27"/>
    </row>
    <row r="21" spans="1:10" ht="15">
      <c r="A21" s="8" t="s">
        <v>205</v>
      </c>
      <c r="B21" s="12">
        <v>3</v>
      </c>
      <c r="C21" s="3">
        <v>3</v>
      </c>
      <c r="D21" s="3">
        <v>5</v>
      </c>
      <c r="E21" s="3">
        <v>1</v>
      </c>
      <c r="F21" s="13">
        <v>2</v>
      </c>
      <c r="G21" s="16">
        <f t="shared" si="2"/>
        <v>380</v>
      </c>
      <c r="H21" s="208">
        <f t="shared" si="1"/>
        <v>0.5066666666666667</v>
      </c>
      <c r="I21" s="27"/>
      <c r="J21" s="27"/>
    </row>
    <row r="22" spans="1:10" ht="15">
      <c r="A22" s="8" t="s">
        <v>326</v>
      </c>
      <c r="B22" s="12">
        <v>3</v>
      </c>
      <c r="C22" s="3">
        <v>3</v>
      </c>
      <c r="D22" s="3">
        <v>5</v>
      </c>
      <c r="E22" s="3">
        <v>2</v>
      </c>
      <c r="F22" s="13">
        <v>1</v>
      </c>
      <c r="G22" s="16">
        <f t="shared" si="2"/>
        <v>370</v>
      </c>
      <c r="H22" s="208">
        <f t="shared" si="1"/>
        <v>0.49333333333333335</v>
      </c>
      <c r="I22" s="27"/>
      <c r="J22" s="27"/>
    </row>
    <row r="23" spans="1:10" ht="15">
      <c r="A23" s="8" t="s">
        <v>202</v>
      </c>
      <c r="B23" s="12">
        <v>2</v>
      </c>
      <c r="C23" s="3">
        <v>3</v>
      </c>
      <c r="D23" s="3">
        <v>5</v>
      </c>
      <c r="E23" s="3">
        <v>1</v>
      </c>
      <c r="F23" s="13">
        <v>2</v>
      </c>
      <c r="G23" s="16">
        <f t="shared" si="2"/>
        <v>370</v>
      </c>
      <c r="H23" s="208">
        <f t="shared" si="1"/>
        <v>0.49333333333333335</v>
      </c>
      <c r="I23" s="27"/>
      <c r="J23" s="27"/>
    </row>
    <row r="24" spans="1:10" ht="15">
      <c r="A24" s="8" t="s">
        <v>207</v>
      </c>
      <c r="B24" s="12">
        <v>3</v>
      </c>
      <c r="C24" s="3">
        <v>4</v>
      </c>
      <c r="D24" s="3">
        <v>5</v>
      </c>
      <c r="E24" s="3">
        <v>2</v>
      </c>
      <c r="F24" s="13">
        <v>0</v>
      </c>
      <c r="G24" s="16">
        <f t="shared" si="2"/>
        <v>340</v>
      </c>
      <c r="H24" s="208">
        <f t="shared" si="1"/>
        <v>0.4533333333333333</v>
      </c>
      <c r="I24" s="27"/>
      <c r="J24" s="27"/>
    </row>
    <row r="25" spans="1:10" ht="15">
      <c r="A25" s="8" t="s">
        <v>150</v>
      </c>
      <c r="B25" s="12">
        <v>1</v>
      </c>
      <c r="C25" s="3">
        <v>4</v>
      </c>
      <c r="D25" s="3">
        <v>2</v>
      </c>
      <c r="E25" s="3">
        <v>3</v>
      </c>
      <c r="F25" s="13">
        <v>1</v>
      </c>
      <c r="G25" s="16">
        <f t="shared" si="2"/>
        <v>320</v>
      </c>
      <c r="H25" s="208">
        <f t="shared" si="1"/>
        <v>0.4266666666666667</v>
      </c>
      <c r="I25" s="27"/>
      <c r="J25" s="27"/>
    </row>
    <row r="26" spans="1:10" ht="15">
      <c r="A26" s="8" t="s">
        <v>145</v>
      </c>
      <c r="B26" s="12">
        <v>2</v>
      </c>
      <c r="C26" s="3">
        <v>3</v>
      </c>
      <c r="D26" s="3">
        <v>4</v>
      </c>
      <c r="E26" s="3">
        <v>2</v>
      </c>
      <c r="F26" s="13">
        <v>0</v>
      </c>
      <c r="G26" s="16">
        <f t="shared" si="2"/>
        <v>280</v>
      </c>
      <c r="H26" s="208">
        <f t="shared" si="1"/>
        <v>0.37333333333333335</v>
      </c>
      <c r="I26" s="27"/>
      <c r="J26" s="27"/>
    </row>
    <row r="27" spans="1:10" ht="15">
      <c r="A27" s="8" t="s">
        <v>151</v>
      </c>
      <c r="B27" s="12">
        <v>2</v>
      </c>
      <c r="C27" s="3">
        <v>3</v>
      </c>
      <c r="D27" s="3">
        <v>2</v>
      </c>
      <c r="E27" s="3">
        <v>1</v>
      </c>
      <c r="F27" s="13">
        <v>0</v>
      </c>
      <c r="G27" s="16">
        <f t="shared" si="2"/>
        <v>180</v>
      </c>
      <c r="H27" s="208">
        <f t="shared" si="1"/>
        <v>0.24</v>
      </c>
      <c r="I27" s="27"/>
      <c r="J27" s="27"/>
    </row>
    <row r="28" spans="1:10" ht="16.5" customHeight="1" thickBot="1">
      <c r="A28" s="206" t="s">
        <v>294</v>
      </c>
      <c r="B28" s="14">
        <v>1</v>
      </c>
      <c r="C28" s="6">
        <v>2</v>
      </c>
      <c r="D28" s="6">
        <v>1</v>
      </c>
      <c r="E28" s="6">
        <v>1</v>
      </c>
      <c r="F28" s="203">
        <v>1</v>
      </c>
      <c r="G28" s="207">
        <f t="shared" si="2"/>
        <v>170</v>
      </c>
      <c r="H28" s="210">
        <f t="shared" si="1"/>
        <v>0.22666666666666666</v>
      </c>
      <c r="I28" s="205"/>
      <c r="J28" s="205"/>
    </row>
    <row r="29" spans="1:10" ht="16.5" customHeight="1">
      <c r="A29" s="226"/>
      <c r="B29" s="216"/>
      <c r="C29" s="216"/>
      <c r="D29" s="216"/>
      <c r="E29" s="216"/>
      <c r="F29" s="216"/>
      <c r="G29" s="216"/>
      <c r="H29" s="225"/>
      <c r="I29" s="216"/>
      <c r="J29" s="216"/>
    </row>
    <row r="30" spans="2:7" ht="20.25" customHeight="1" thickBot="1">
      <c r="B30" s="300" t="s">
        <v>76</v>
      </c>
      <c r="C30" s="300"/>
      <c r="D30" s="300"/>
      <c r="E30" s="300"/>
      <c r="F30" s="300"/>
      <c r="G30" s="300"/>
    </row>
    <row r="31" spans="1:10" ht="15">
      <c r="A31" s="257" t="s">
        <v>0</v>
      </c>
      <c r="B31" s="260" t="s">
        <v>32</v>
      </c>
      <c r="C31" s="261"/>
      <c r="D31" s="261"/>
      <c r="E31" s="261"/>
      <c r="F31" s="262"/>
      <c r="G31" s="263" t="s">
        <v>27</v>
      </c>
      <c r="H31" s="247" t="s">
        <v>3</v>
      </c>
      <c r="I31" s="247" t="s">
        <v>2</v>
      </c>
      <c r="J31" s="247" t="s">
        <v>11</v>
      </c>
    </row>
    <row r="32" spans="1:10" ht="15.75" thickBot="1">
      <c r="A32" s="258"/>
      <c r="B32" s="14" t="s">
        <v>133</v>
      </c>
      <c r="C32" s="6" t="s">
        <v>134</v>
      </c>
      <c r="D32" s="6" t="s">
        <v>135</v>
      </c>
      <c r="E32" s="6" t="s">
        <v>36</v>
      </c>
      <c r="F32" s="28" t="s">
        <v>136</v>
      </c>
      <c r="G32" s="264"/>
      <c r="H32" s="248"/>
      <c r="I32" s="248"/>
      <c r="J32" s="248"/>
    </row>
    <row r="33" spans="1:10" ht="16.5" thickBot="1">
      <c r="A33" s="259"/>
      <c r="B33" s="250" t="s">
        <v>1</v>
      </c>
      <c r="C33" s="251"/>
      <c r="D33" s="251"/>
      <c r="E33" s="251"/>
      <c r="F33" s="252"/>
      <c r="G33" s="265"/>
      <c r="H33" s="249"/>
      <c r="I33" s="249"/>
      <c r="J33" s="249"/>
    </row>
    <row r="34" spans="1:10" ht="15">
      <c r="A34" s="7" t="s">
        <v>212</v>
      </c>
      <c r="B34" s="75">
        <v>3</v>
      </c>
      <c r="C34" s="87">
        <v>4</v>
      </c>
      <c r="D34" s="5">
        <v>9</v>
      </c>
      <c r="E34" s="196">
        <v>4</v>
      </c>
      <c r="F34" s="26">
        <v>2</v>
      </c>
      <c r="G34" s="55">
        <f aca="true" t="shared" si="3" ref="G34:G57">B34*10+C34*20+D34*30+E34*40+F34*50</f>
        <v>640</v>
      </c>
      <c r="H34" s="202">
        <f aca="true" t="shared" si="4" ref="H34:H57">G34/750</f>
        <v>0.8533333333333334</v>
      </c>
      <c r="I34" s="215">
        <v>1</v>
      </c>
      <c r="J34" s="214">
        <v>1</v>
      </c>
    </row>
    <row r="35" spans="1:10" ht="15">
      <c r="A35" s="10" t="s">
        <v>327</v>
      </c>
      <c r="B35" s="19">
        <v>2</v>
      </c>
      <c r="C35" s="4">
        <v>4</v>
      </c>
      <c r="D35" s="4">
        <v>5</v>
      </c>
      <c r="E35" s="4">
        <v>4</v>
      </c>
      <c r="F35" s="20">
        <v>3</v>
      </c>
      <c r="G35" s="63">
        <f t="shared" si="3"/>
        <v>560</v>
      </c>
      <c r="H35" s="47">
        <f t="shared" si="4"/>
        <v>0.7466666666666667</v>
      </c>
      <c r="I35" s="21">
        <v>2</v>
      </c>
      <c r="J35" s="32">
        <v>5</v>
      </c>
    </row>
    <row r="36" spans="1:10" ht="15">
      <c r="A36" s="8" t="s">
        <v>210</v>
      </c>
      <c r="B36" s="12">
        <v>3</v>
      </c>
      <c r="C36" s="3">
        <v>4</v>
      </c>
      <c r="D36" s="3">
        <v>5</v>
      </c>
      <c r="E36" s="3">
        <v>3</v>
      </c>
      <c r="F36" s="13">
        <v>3</v>
      </c>
      <c r="G36" s="63">
        <f t="shared" si="3"/>
        <v>530</v>
      </c>
      <c r="H36" s="47">
        <f t="shared" si="4"/>
        <v>0.7066666666666667</v>
      </c>
      <c r="I36" s="9">
        <v>3</v>
      </c>
      <c r="J36" s="27">
        <v>8</v>
      </c>
    </row>
    <row r="37" spans="1:10" ht="15">
      <c r="A37" s="8" t="s">
        <v>216</v>
      </c>
      <c r="B37" s="12">
        <v>3</v>
      </c>
      <c r="C37" s="3">
        <v>3</v>
      </c>
      <c r="D37" s="3">
        <v>7</v>
      </c>
      <c r="E37" s="3">
        <v>3</v>
      </c>
      <c r="F37" s="13">
        <v>2</v>
      </c>
      <c r="G37" s="63">
        <f t="shared" si="3"/>
        <v>520</v>
      </c>
      <c r="H37" s="47">
        <f t="shared" si="4"/>
        <v>0.6933333333333334</v>
      </c>
      <c r="I37" s="9">
        <v>4</v>
      </c>
      <c r="J37" s="27">
        <v>10</v>
      </c>
    </row>
    <row r="38" spans="1:10" ht="15">
      <c r="A38" s="8" t="s">
        <v>322</v>
      </c>
      <c r="B38" s="12">
        <v>2</v>
      </c>
      <c r="C38" s="3">
        <v>4</v>
      </c>
      <c r="D38" s="3">
        <v>8</v>
      </c>
      <c r="E38" s="3">
        <v>3</v>
      </c>
      <c r="F38" s="13">
        <v>1</v>
      </c>
      <c r="G38" s="63">
        <f t="shared" si="3"/>
        <v>510</v>
      </c>
      <c r="H38" s="47">
        <f t="shared" si="4"/>
        <v>0.68</v>
      </c>
      <c r="I38" s="9">
        <v>5</v>
      </c>
      <c r="J38" s="27"/>
    </row>
    <row r="39" spans="1:10" ht="15">
      <c r="A39" s="8" t="s">
        <v>219</v>
      </c>
      <c r="B39" s="65">
        <v>3</v>
      </c>
      <c r="C39" s="66">
        <v>4</v>
      </c>
      <c r="D39" s="66">
        <v>7</v>
      </c>
      <c r="E39" s="66">
        <v>3</v>
      </c>
      <c r="F39" s="67">
        <v>1</v>
      </c>
      <c r="G39" s="63">
        <f t="shared" si="3"/>
        <v>490</v>
      </c>
      <c r="H39" s="47">
        <f t="shared" si="4"/>
        <v>0.6533333333333333</v>
      </c>
      <c r="I39" s="9"/>
      <c r="J39" s="27"/>
    </row>
    <row r="40" spans="1:10" ht="15">
      <c r="A40" s="8" t="s">
        <v>215</v>
      </c>
      <c r="B40" s="12">
        <v>2</v>
      </c>
      <c r="C40" s="3">
        <v>4</v>
      </c>
      <c r="D40" s="3">
        <v>5</v>
      </c>
      <c r="E40" s="3">
        <v>2</v>
      </c>
      <c r="F40" s="13">
        <v>3</v>
      </c>
      <c r="G40" s="63">
        <f t="shared" si="3"/>
        <v>480</v>
      </c>
      <c r="H40" s="47">
        <f t="shared" si="4"/>
        <v>0.64</v>
      </c>
      <c r="I40" s="9"/>
      <c r="J40" s="27"/>
    </row>
    <row r="41" spans="1:10" ht="15">
      <c r="A41" s="8" t="s">
        <v>224</v>
      </c>
      <c r="B41" s="12">
        <v>2</v>
      </c>
      <c r="C41" s="3">
        <v>3</v>
      </c>
      <c r="D41" s="3">
        <v>6</v>
      </c>
      <c r="E41" s="3">
        <v>3</v>
      </c>
      <c r="F41" s="13">
        <v>2</v>
      </c>
      <c r="G41" s="63">
        <f t="shared" si="3"/>
        <v>480</v>
      </c>
      <c r="H41" s="47">
        <f t="shared" si="4"/>
        <v>0.64</v>
      </c>
      <c r="I41" s="9"/>
      <c r="J41" s="27"/>
    </row>
    <row r="42" spans="1:10" ht="15">
      <c r="A42" s="8" t="s">
        <v>321</v>
      </c>
      <c r="B42" s="12">
        <v>1</v>
      </c>
      <c r="C42" s="3">
        <v>4</v>
      </c>
      <c r="D42" s="3">
        <v>4</v>
      </c>
      <c r="E42" s="3">
        <v>4</v>
      </c>
      <c r="F42" s="13">
        <v>2</v>
      </c>
      <c r="G42" s="63">
        <f t="shared" si="3"/>
        <v>470</v>
      </c>
      <c r="H42" s="47">
        <f t="shared" si="4"/>
        <v>0.6266666666666667</v>
      </c>
      <c r="I42" s="9"/>
      <c r="J42" s="27"/>
    </row>
    <row r="43" spans="1:10" ht="15">
      <c r="A43" s="8" t="s">
        <v>222</v>
      </c>
      <c r="B43" s="12">
        <v>2</v>
      </c>
      <c r="C43" s="3">
        <v>2</v>
      </c>
      <c r="D43" s="3">
        <v>6</v>
      </c>
      <c r="E43" s="3">
        <v>2</v>
      </c>
      <c r="F43" s="13">
        <v>3</v>
      </c>
      <c r="G43" s="63">
        <f t="shared" si="3"/>
        <v>470</v>
      </c>
      <c r="H43" s="47">
        <f t="shared" si="4"/>
        <v>0.6266666666666667</v>
      </c>
      <c r="I43" s="9"/>
      <c r="J43" s="27"/>
    </row>
    <row r="44" spans="1:10" ht="15">
      <c r="A44" s="8" t="s">
        <v>218</v>
      </c>
      <c r="B44" s="12">
        <v>3</v>
      </c>
      <c r="C44" s="3">
        <v>4</v>
      </c>
      <c r="D44" s="3">
        <v>6</v>
      </c>
      <c r="E44" s="3">
        <v>2</v>
      </c>
      <c r="F44" s="13">
        <v>2</v>
      </c>
      <c r="G44" s="63">
        <f t="shared" si="3"/>
        <v>470</v>
      </c>
      <c r="H44" s="47">
        <f t="shared" si="4"/>
        <v>0.6266666666666667</v>
      </c>
      <c r="I44" s="42"/>
      <c r="J44" s="43"/>
    </row>
    <row r="45" spans="1:10" ht="15.75">
      <c r="A45" s="195" t="s">
        <v>323</v>
      </c>
      <c r="B45" s="161">
        <v>2</v>
      </c>
      <c r="C45" s="66">
        <v>3</v>
      </c>
      <c r="D45" s="66">
        <v>5</v>
      </c>
      <c r="E45" s="66">
        <v>2</v>
      </c>
      <c r="F45" s="67">
        <v>3</v>
      </c>
      <c r="G45" s="63">
        <f t="shared" si="3"/>
        <v>460</v>
      </c>
      <c r="H45" s="47">
        <f t="shared" si="4"/>
        <v>0.6133333333333333</v>
      </c>
      <c r="I45" s="9"/>
      <c r="J45" s="27"/>
    </row>
    <row r="46" spans="1:10" ht="15">
      <c r="A46" s="8" t="s">
        <v>213</v>
      </c>
      <c r="B46" s="12">
        <v>3</v>
      </c>
      <c r="C46" s="3">
        <v>4</v>
      </c>
      <c r="D46" s="3">
        <v>7</v>
      </c>
      <c r="E46" s="3">
        <v>1</v>
      </c>
      <c r="F46" s="13">
        <v>2</v>
      </c>
      <c r="G46" s="63">
        <f t="shared" si="3"/>
        <v>460</v>
      </c>
      <c r="H46" s="47">
        <f t="shared" si="4"/>
        <v>0.6133333333333333</v>
      </c>
      <c r="I46" s="9"/>
      <c r="J46" s="27"/>
    </row>
    <row r="47" spans="1:10" ht="15">
      <c r="A47" s="8" t="s">
        <v>214</v>
      </c>
      <c r="B47" s="65">
        <v>1</v>
      </c>
      <c r="C47" s="66">
        <v>4</v>
      </c>
      <c r="D47" s="66">
        <v>6</v>
      </c>
      <c r="E47" s="66">
        <v>2</v>
      </c>
      <c r="F47" s="67">
        <v>2</v>
      </c>
      <c r="G47" s="63">
        <f t="shared" si="3"/>
        <v>450</v>
      </c>
      <c r="H47" s="47">
        <f t="shared" si="4"/>
        <v>0.6</v>
      </c>
      <c r="I47" s="9"/>
      <c r="J47" s="27"/>
    </row>
    <row r="48" spans="1:10" ht="15">
      <c r="A48" s="8" t="s">
        <v>226</v>
      </c>
      <c r="B48" s="12">
        <v>2</v>
      </c>
      <c r="C48" s="3">
        <v>1</v>
      </c>
      <c r="D48" s="3">
        <v>7</v>
      </c>
      <c r="E48" s="3">
        <v>2</v>
      </c>
      <c r="F48" s="13">
        <v>2</v>
      </c>
      <c r="G48" s="63">
        <f t="shared" si="3"/>
        <v>430</v>
      </c>
      <c r="H48" s="47">
        <f t="shared" si="4"/>
        <v>0.5733333333333334</v>
      </c>
      <c r="I48" s="9"/>
      <c r="J48" s="27"/>
    </row>
    <row r="49" spans="1:10" ht="15">
      <c r="A49" s="8" t="s">
        <v>225</v>
      </c>
      <c r="B49" s="12">
        <v>1</v>
      </c>
      <c r="C49" s="3">
        <v>4</v>
      </c>
      <c r="D49" s="3">
        <v>5</v>
      </c>
      <c r="E49" s="3">
        <v>3</v>
      </c>
      <c r="F49" s="13">
        <v>1</v>
      </c>
      <c r="G49" s="63">
        <f t="shared" si="3"/>
        <v>410</v>
      </c>
      <c r="H49" s="47">
        <f t="shared" si="4"/>
        <v>0.5466666666666666</v>
      </c>
      <c r="I49" s="9"/>
      <c r="J49" s="27"/>
    </row>
    <row r="50" spans="1:10" ht="15">
      <c r="A50" s="8" t="s">
        <v>211</v>
      </c>
      <c r="B50" s="12">
        <v>2</v>
      </c>
      <c r="C50" s="3">
        <v>3</v>
      </c>
      <c r="D50" s="3">
        <v>6</v>
      </c>
      <c r="E50" s="3">
        <v>1</v>
      </c>
      <c r="F50" s="13">
        <v>2</v>
      </c>
      <c r="G50" s="63">
        <f t="shared" si="3"/>
        <v>400</v>
      </c>
      <c r="H50" s="47">
        <f t="shared" si="4"/>
        <v>0.5333333333333333</v>
      </c>
      <c r="I50" s="9"/>
      <c r="J50" s="27"/>
    </row>
    <row r="51" spans="1:10" ht="15">
      <c r="A51" s="8" t="s">
        <v>227</v>
      </c>
      <c r="B51" s="12">
        <v>2</v>
      </c>
      <c r="C51" s="3">
        <v>3</v>
      </c>
      <c r="D51" s="3">
        <v>5</v>
      </c>
      <c r="E51" s="3">
        <v>3</v>
      </c>
      <c r="F51" s="13">
        <v>1</v>
      </c>
      <c r="G51" s="63">
        <f t="shared" si="3"/>
        <v>400</v>
      </c>
      <c r="H51" s="47">
        <f t="shared" si="4"/>
        <v>0.5333333333333333</v>
      </c>
      <c r="I51" s="9"/>
      <c r="J51" s="27"/>
    </row>
    <row r="52" spans="1:10" ht="15">
      <c r="A52" s="8" t="s">
        <v>325</v>
      </c>
      <c r="B52" s="12">
        <v>3</v>
      </c>
      <c r="C52" s="3">
        <v>3</v>
      </c>
      <c r="D52" s="3">
        <v>4</v>
      </c>
      <c r="E52" s="3">
        <v>2</v>
      </c>
      <c r="F52" s="13">
        <v>1</v>
      </c>
      <c r="G52" s="63">
        <f t="shared" si="3"/>
        <v>340</v>
      </c>
      <c r="H52" s="47">
        <f t="shared" si="4"/>
        <v>0.4533333333333333</v>
      </c>
      <c r="I52" s="42"/>
      <c r="J52" s="43"/>
    </row>
    <row r="53" spans="1:10" ht="15">
      <c r="A53" s="8" t="s">
        <v>324</v>
      </c>
      <c r="B53" s="12">
        <v>3</v>
      </c>
      <c r="C53" s="3">
        <v>3</v>
      </c>
      <c r="D53" s="3">
        <v>4</v>
      </c>
      <c r="E53" s="3">
        <v>3</v>
      </c>
      <c r="F53" s="13">
        <v>0</v>
      </c>
      <c r="G53" s="63">
        <f t="shared" si="3"/>
        <v>330</v>
      </c>
      <c r="H53" s="47">
        <f t="shared" si="4"/>
        <v>0.44</v>
      </c>
      <c r="I53" s="9"/>
      <c r="J53" s="27"/>
    </row>
    <row r="54" spans="1:10" ht="15">
      <c r="A54" s="8" t="s">
        <v>223</v>
      </c>
      <c r="B54" s="12">
        <v>2</v>
      </c>
      <c r="C54" s="3">
        <v>3</v>
      </c>
      <c r="D54" s="3">
        <v>4</v>
      </c>
      <c r="E54" s="3">
        <v>2</v>
      </c>
      <c r="F54" s="13">
        <v>1</v>
      </c>
      <c r="G54" s="63">
        <f t="shared" si="3"/>
        <v>330</v>
      </c>
      <c r="H54" s="47">
        <f t="shared" si="4"/>
        <v>0.44</v>
      </c>
      <c r="I54" s="9"/>
      <c r="J54" s="27"/>
    </row>
    <row r="55" spans="1:10" ht="15">
      <c r="A55" s="8" t="s">
        <v>217</v>
      </c>
      <c r="B55" s="12">
        <v>1</v>
      </c>
      <c r="C55" s="3">
        <v>1</v>
      </c>
      <c r="D55" s="3">
        <v>5</v>
      </c>
      <c r="E55" s="3">
        <v>2</v>
      </c>
      <c r="F55" s="13">
        <v>1</v>
      </c>
      <c r="G55" s="63">
        <f t="shared" si="3"/>
        <v>310</v>
      </c>
      <c r="H55" s="47">
        <f t="shared" si="4"/>
        <v>0.41333333333333333</v>
      </c>
      <c r="I55" s="9"/>
      <c r="J55" s="27"/>
    </row>
    <row r="56" spans="1:10" ht="15">
      <c r="A56" s="8" t="s">
        <v>220</v>
      </c>
      <c r="B56" s="12">
        <v>3</v>
      </c>
      <c r="C56" s="3">
        <v>2</v>
      </c>
      <c r="D56" s="3">
        <v>5</v>
      </c>
      <c r="E56" s="3">
        <v>1</v>
      </c>
      <c r="F56" s="13">
        <v>0</v>
      </c>
      <c r="G56" s="63">
        <f t="shared" si="3"/>
        <v>260</v>
      </c>
      <c r="H56" s="47">
        <f t="shared" si="4"/>
        <v>0.3466666666666667</v>
      </c>
      <c r="I56" s="9"/>
      <c r="J56" s="27"/>
    </row>
    <row r="57" spans="1:10" ht="15.75" thickBot="1">
      <c r="A57" s="53" t="s">
        <v>221</v>
      </c>
      <c r="B57" s="14">
        <v>1</v>
      </c>
      <c r="C57" s="6">
        <v>3</v>
      </c>
      <c r="D57" s="6">
        <v>5</v>
      </c>
      <c r="E57" s="6">
        <v>1</v>
      </c>
      <c r="F57" s="203">
        <v>0</v>
      </c>
      <c r="G57" s="124">
        <f t="shared" si="3"/>
        <v>260</v>
      </c>
      <c r="H57" s="185">
        <f t="shared" si="4"/>
        <v>0.3466666666666667</v>
      </c>
      <c r="I57" s="59"/>
      <c r="J57" s="205"/>
    </row>
    <row r="58" spans="2:10" s="54" customFormat="1" ht="15">
      <c r="B58" s="216"/>
      <c r="C58" s="216"/>
      <c r="D58" s="216"/>
      <c r="E58" s="216"/>
      <c r="F58" s="216"/>
      <c r="G58" s="183"/>
      <c r="H58" s="181"/>
      <c r="I58" s="216"/>
      <c r="J58" s="216"/>
    </row>
    <row r="59" spans="2:7" ht="24" thickBot="1">
      <c r="B59" s="300" t="s">
        <v>77</v>
      </c>
      <c r="C59" s="300"/>
      <c r="D59" s="300"/>
      <c r="E59" s="300"/>
      <c r="F59" s="300"/>
      <c r="G59" s="300"/>
    </row>
    <row r="60" spans="1:10" ht="15">
      <c r="A60" s="257" t="s">
        <v>0</v>
      </c>
      <c r="B60" s="260" t="s">
        <v>32</v>
      </c>
      <c r="C60" s="261"/>
      <c r="D60" s="261"/>
      <c r="E60" s="261"/>
      <c r="F60" s="262"/>
      <c r="G60" s="263" t="s">
        <v>27</v>
      </c>
      <c r="H60" s="247" t="s">
        <v>3</v>
      </c>
      <c r="I60" s="247" t="s">
        <v>2</v>
      </c>
      <c r="J60" s="247" t="s">
        <v>11</v>
      </c>
    </row>
    <row r="61" spans="1:10" ht="15.75" thickBot="1">
      <c r="A61" s="258"/>
      <c r="B61" s="14" t="s">
        <v>133</v>
      </c>
      <c r="C61" s="6" t="s">
        <v>134</v>
      </c>
      <c r="D61" s="6" t="s">
        <v>135</v>
      </c>
      <c r="E61" s="6" t="s">
        <v>36</v>
      </c>
      <c r="F61" s="28" t="s">
        <v>136</v>
      </c>
      <c r="G61" s="264"/>
      <c r="H61" s="248"/>
      <c r="I61" s="248"/>
      <c r="J61" s="248"/>
    </row>
    <row r="62" spans="1:10" ht="16.5" thickBot="1">
      <c r="A62" s="259"/>
      <c r="B62" s="250" t="s">
        <v>1</v>
      </c>
      <c r="C62" s="251"/>
      <c r="D62" s="251"/>
      <c r="E62" s="251"/>
      <c r="F62" s="252"/>
      <c r="G62" s="265"/>
      <c r="H62" s="249"/>
      <c r="I62" s="249"/>
      <c r="J62" s="249"/>
    </row>
    <row r="63" spans="1:10" ht="15">
      <c r="A63" s="10" t="s">
        <v>239</v>
      </c>
      <c r="B63" s="69">
        <v>3</v>
      </c>
      <c r="C63" s="70">
        <v>4</v>
      </c>
      <c r="D63" s="70">
        <v>8</v>
      </c>
      <c r="E63" s="70">
        <v>4</v>
      </c>
      <c r="F63" s="71">
        <v>2</v>
      </c>
      <c r="G63" s="15">
        <f aca="true" t="shared" si="5" ref="G63:G81">B63*10+C63*20+D63*30+E63*40+F63*50</f>
        <v>610</v>
      </c>
      <c r="H63" s="17">
        <f>G63/750</f>
        <v>0.8133333333333334</v>
      </c>
      <c r="I63" s="15">
        <v>1</v>
      </c>
      <c r="J63" s="21">
        <v>3</v>
      </c>
    </row>
    <row r="64" spans="1:10" ht="15">
      <c r="A64" s="8" t="s">
        <v>241</v>
      </c>
      <c r="B64" s="65">
        <v>3</v>
      </c>
      <c r="C64" s="66">
        <v>4</v>
      </c>
      <c r="D64" s="66">
        <v>7</v>
      </c>
      <c r="E64" s="66">
        <v>2</v>
      </c>
      <c r="F64" s="67">
        <v>3</v>
      </c>
      <c r="G64" s="15">
        <f t="shared" si="5"/>
        <v>550</v>
      </c>
      <c r="H64" s="17">
        <f aca="true" t="shared" si="6" ref="H64:H81">G64/750</f>
        <v>0.7333333333333333</v>
      </c>
      <c r="I64" s="16">
        <v>2</v>
      </c>
      <c r="J64" s="9">
        <v>6</v>
      </c>
    </row>
    <row r="65" spans="1:10" ht="15">
      <c r="A65" s="8" t="s">
        <v>318</v>
      </c>
      <c r="B65" s="65">
        <v>3</v>
      </c>
      <c r="C65" s="66">
        <v>3</v>
      </c>
      <c r="D65" s="66">
        <v>7</v>
      </c>
      <c r="E65" s="66">
        <v>3</v>
      </c>
      <c r="F65" s="67">
        <v>2</v>
      </c>
      <c r="G65" s="15">
        <f t="shared" si="5"/>
        <v>520</v>
      </c>
      <c r="H65" s="17">
        <f t="shared" si="6"/>
        <v>0.6933333333333334</v>
      </c>
      <c r="I65" s="16">
        <v>3</v>
      </c>
      <c r="J65" s="9">
        <v>10</v>
      </c>
    </row>
    <row r="66" spans="1:10" ht="15">
      <c r="A66" s="8" t="s">
        <v>235</v>
      </c>
      <c r="B66" s="65">
        <v>2</v>
      </c>
      <c r="C66" s="66">
        <v>4</v>
      </c>
      <c r="D66" s="66">
        <v>4</v>
      </c>
      <c r="E66" s="66">
        <v>3</v>
      </c>
      <c r="F66" s="67">
        <v>3</v>
      </c>
      <c r="G66" s="15">
        <f t="shared" si="5"/>
        <v>490</v>
      </c>
      <c r="H66" s="17">
        <f t="shared" si="6"/>
        <v>0.6533333333333333</v>
      </c>
      <c r="I66" s="18"/>
      <c r="J66" s="9"/>
    </row>
    <row r="67" spans="1:10" ht="15">
      <c r="A67" s="8" t="s">
        <v>232</v>
      </c>
      <c r="B67" s="65">
        <v>2</v>
      </c>
      <c r="C67" s="66">
        <v>3</v>
      </c>
      <c r="D67" s="66">
        <v>5</v>
      </c>
      <c r="E67" s="66">
        <v>3</v>
      </c>
      <c r="F67" s="67">
        <v>2</v>
      </c>
      <c r="G67" s="15">
        <f t="shared" si="5"/>
        <v>450</v>
      </c>
      <c r="H67" s="17">
        <f t="shared" si="6"/>
        <v>0.6</v>
      </c>
      <c r="I67" s="18"/>
      <c r="J67" s="9"/>
    </row>
    <row r="68" spans="1:10" ht="15">
      <c r="A68" s="8" t="s">
        <v>238</v>
      </c>
      <c r="B68" s="65">
        <v>2</v>
      </c>
      <c r="C68" s="66">
        <v>4</v>
      </c>
      <c r="D68" s="66">
        <v>4</v>
      </c>
      <c r="E68" s="66">
        <v>3</v>
      </c>
      <c r="F68" s="67">
        <v>2</v>
      </c>
      <c r="G68" s="15">
        <f t="shared" si="5"/>
        <v>440</v>
      </c>
      <c r="H68" s="17">
        <f t="shared" si="6"/>
        <v>0.5866666666666667</v>
      </c>
      <c r="I68" s="18"/>
      <c r="J68" s="9"/>
    </row>
    <row r="69" spans="1:10" ht="15">
      <c r="A69" s="8" t="s">
        <v>240</v>
      </c>
      <c r="B69" s="65">
        <v>1</v>
      </c>
      <c r="C69" s="66">
        <v>2</v>
      </c>
      <c r="D69" s="66">
        <v>7</v>
      </c>
      <c r="E69" s="66">
        <v>2</v>
      </c>
      <c r="F69" s="67">
        <v>2</v>
      </c>
      <c r="G69" s="15">
        <f t="shared" si="5"/>
        <v>440</v>
      </c>
      <c r="H69" s="17">
        <f t="shared" si="6"/>
        <v>0.5866666666666667</v>
      </c>
      <c r="I69" s="18"/>
      <c r="J69" s="9"/>
    </row>
    <row r="70" spans="1:10" ht="15">
      <c r="A70" s="8" t="s">
        <v>230</v>
      </c>
      <c r="B70" s="65">
        <v>3</v>
      </c>
      <c r="C70" s="66">
        <v>3</v>
      </c>
      <c r="D70" s="66">
        <v>4</v>
      </c>
      <c r="E70" s="66">
        <v>2</v>
      </c>
      <c r="F70" s="67">
        <v>2</v>
      </c>
      <c r="G70" s="15">
        <f t="shared" si="5"/>
        <v>390</v>
      </c>
      <c r="H70" s="17">
        <f t="shared" si="6"/>
        <v>0.52</v>
      </c>
      <c r="I70" s="18"/>
      <c r="J70" s="9"/>
    </row>
    <row r="71" spans="1:10" ht="15">
      <c r="A71" s="8" t="s">
        <v>233</v>
      </c>
      <c r="B71" s="65">
        <v>2</v>
      </c>
      <c r="C71" s="66">
        <v>3</v>
      </c>
      <c r="D71" s="66">
        <v>7</v>
      </c>
      <c r="E71" s="66">
        <v>1</v>
      </c>
      <c r="F71" s="67">
        <v>1</v>
      </c>
      <c r="G71" s="15">
        <f t="shared" si="5"/>
        <v>380</v>
      </c>
      <c r="H71" s="17">
        <f t="shared" si="6"/>
        <v>0.5066666666666667</v>
      </c>
      <c r="I71" s="18"/>
      <c r="J71" s="9"/>
    </row>
    <row r="72" spans="1:10" ht="15">
      <c r="A72" s="8" t="s">
        <v>237</v>
      </c>
      <c r="B72" s="65">
        <v>2</v>
      </c>
      <c r="C72" s="66">
        <v>3</v>
      </c>
      <c r="D72" s="66">
        <v>4</v>
      </c>
      <c r="E72" s="66">
        <v>3</v>
      </c>
      <c r="F72" s="67">
        <v>1</v>
      </c>
      <c r="G72" s="15">
        <f t="shared" si="5"/>
        <v>370</v>
      </c>
      <c r="H72" s="17">
        <f t="shared" si="6"/>
        <v>0.49333333333333335</v>
      </c>
      <c r="I72" s="18"/>
      <c r="J72" s="9"/>
    </row>
    <row r="73" spans="1:10" ht="15">
      <c r="A73" s="8" t="s">
        <v>231</v>
      </c>
      <c r="B73" s="65">
        <v>2</v>
      </c>
      <c r="C73" s="66">
        <v>3</v>
      </c>
      <c r="D73" s="66">
        <v>5</v>
      </c>
      <c r="E73" s="66">
        <v>1</v>
      </c>
      <c r="F73" s="67">
        <v>2</v>
      </c>
      <c r="G73" s="15">
        <f t="shared" si="5"/>
        <v>370</v>
      </c>
      <c r="H73" s="17">
        <f t="shared" si="6"/>
        <v>0.49333333333333335</v>
      </c>
      <c r="I73" s="18"/>
      <c r="J73" s="9"/>
    </row>
    <row r="74" spans="1:10" ht="15">
      <c r="A74" s="8" t="s">
        <v>228</v>
      </c>
      <c r="B74" s="65">
        <v>2</v>
      </c>
      <c r="C74" s="66">
        <v>4</v>
      </c>
      <c r="D74" s="66">
        <v>6</v>
      </c>
      <c r="E74" s="66">
        <v>1</v>
      </c>
      <c r="F74" s="67">
        <v>1</v>
      </c>
      <c r="G74" s="15">
        <f t="shared" si="5"/>
        <v>370</v>
      </c>
      <c r="H74" s="17">
        <f t="shared" si="6"/>
        <v>0.49333333333333335</v>
      </c>
      <c r="I74" s="18"/>
      <c r="J74" s="9"/>
    </row>
    <row r="75" spans="1:10" ht="15">
      <c r="A75" s="8" t="s">
        <v>229</v>
      </c>
      <c r="B75" s="65">
        <v>2</v>
      </c>
      <c r="C75" s="66">
        <v>2</v>
      </c>
      <c r="D75" s="66">
        <v>4</v>
      </c>
      <c r="E75" s="66">
        <v>3</v>
      </c>
      <c r="F75" s="67">
        <v>1</v>
      </c>
      <c r="G75" s="15">
        <f t="shared" si="5"/>
        <v>350</v>
      </c>
      <c r="H75" s="17">
        <f t="shared" si="6"/>
        <v>0.4666666666666667</v>
      </c>
      <c r="I75" s="18"/>
      <c r="J75" s="9"/>
    </row>
    <row r="76" spans="1:10" ht="15">
      <c r="A76" s="8" t="s">
        <v>292</v>
      </c>
      <c r="B76" s="65">
        <v>2</v>
      </c>
      <c r="C76" s="66">
        <v>3</v>
      </c>
      <c r="D76" s="66">
        <v>6</v>
      </c>
      <c r="E76" s="66">
        <v>1</v>
      </c>
      <c r="F76" s="67">
        <v>1</v>
      </c>
      <c r="G76" s="15">
        <f t="shared" si="5"/>
        <v>350</v>
      </c>
      <c r="H76" s="17">
        <f t="shared" si="6"/>
        <v>0.4666666666666667</v>
      </c>
      <c r="I76" s="18"/>
      <c r="J76" s="9"/>
    </row>
    <row r="77" spans="1:10" ht="15">
      <c r="A77" s="8" t="s">
        <v>293</v>
      </c>
      <c r="B77" s="65">
        <v>2</v>
      </c>
      <c r="C77" s="66">
        <v>2</v>
      </c>
      <c r="D77" s="66">
        <v>6</v>
      </c>
      <c r="E77" s="66">
        <v>2</v>
      </c>
      <c r="F77" s="67">
        <v>0</v>
      </c>
      <c r="G77" s="15">
        <f t="shared" si="5"/>
        <v>320</v>
      </c>
      <c r="H77" s="17">
        <f t="shared" si="6"/>
        <v>0.4266666666666667</v>
      </c>
      <c r="I77" s="18"/>
      <c r="J77" s="9"/>
    </row>
    <row r="78" spans="1:10" ht="15">
      <c r="A78" s="8" t="s">
        <v>236</v>
      </c>
      <c r="B78" s="65">
        <v>1</v>
      </c>
      <c r="C78" s="66">
        <v>3</v>
      </c>
      <c r="D78" s="66">
        <v>4</v>
      </c>
      <c r="E78" s="66">
        <v>1</v>
      </c>
      <c r="F78" s="67">
        <v>1</v>
      </c>
      <c r="G78" s="15">
        <f t="shared" si="5"/>
        <v>280</v>
      </c>
      <c r="H78" s="17">
        <f t="shared" si="6"/>
        <v>0.37333333333333335</v>
      </c>
      <c r="I78" s="18"/>
      <c r="J78" s="9"/>
    </row>
    <row r="79" spans="1:10" ht="15">
      <c r="A79" s="8" t="s">
        <v>242</v>
      </c>
      <c r="B79" s="65">
        <v>1</v>
      </c>
      <c r="C79" s="66">
        <v>3</v>
      </c>
      <c r="D79" s="66">
        <v>1</v>
      </c>
      <c r="E79" s="66">
        <v>2</v>
      </c>
      <c r="F79" s="67">
        <v>2</v>
      </c>
      <c r="G79" s="15">
        <f t="shared" si="5"/>
        <v>280</v>
      </c>
      <c r="H79" s="17">
        <f t="shared" si="6"/>
        <v>0.37333333333333335</v>
      </c>
      <c r="I79" s="18"/>
      <c r="J79" s="9"/>
    </row>
    <row r="80" spans="1:10" ht="15">
      <c r="A80" s="8" t="s">
        <v>319</v>
      </c>
      <c r="B80" s="65">
        <v>2</v>
      </c>
      <c r="C80" s="66">
        <v>3</v>
      </c>
      <c r="D80" s="66">
        <v>3</v>
      </c>
      <c r="E80" s="66">
        <v>0</v>
      </c>
      <c r="F80" s="67">
        <v>1</v>
      </c>
      <c r="G80" s="15">
        <f t="shared" si="5"/>
        <v>220</v>
      </c>
      <c r="H80" s="17">
        <f t="shared" si="6"/>
        <v>0.29333333333333333</v>
      </c>
      <c r="I80" s="18"/>
      <c r="J80" s="9"/>
    </row>
    <row r="81" spans="1:10" ht="15.75" thickBot="1">
      <c r="A81" s="53" t="s">
        <v>234</v>
      </c>
      <c r="B81" s="198">
        <v>2</v>
      </c>
      <c r="C81" s="184">
        <v>3</v>
      </c>
      <c r="D81" s="184">
        <v>2</v>
      </c>
      <c r="E81" s="184">
        <v>1</v>
      </c>
      <c r="F81" s="199">
        <v>0</v>
      </c>
      <c r="G81" s="200">
        <f t="shared" si="5"/>
        <v>180</v>
      </c>
      <c r="H81" s="227">
        <f t="shared" si="6"/>
        <v>0.24</v>
      </c>
      <c r="I81" s="201"/>
      <c r="J81" s="59"/>
    </row>
  </sheetData>
  <sheetProtection/>
  <mergeCells count="26">
    <mergeCell ref="A1:I1"/>
    <mergeCell ref="A4:A6"/>
    <mergeCell ref="B4:F4"/>
    <mergeCell ref="G4:G6"/>
    <mergeCell ref="H4:H6"/>
    <mergeCell ref="I4:I6"/>
    <mergeCell ref="A31:A33"/>
    <mergeCell ref="B31:F31"/>
    <mergeCell ref="G31:G33"/>
    <mergeCell ref="H31:H33"/>
    <mergeCell ref="I31:I33"/>
    <mergeCell ref="A60:A62"/>
    <mergeCell ref="B60:F60"/>
    <mergeCell ref="G60:G62"/>
    <mergeCell ref="H60:H62"/>
    <mergeCell ref="I60:I62"/>
    <mergeCell ref="J60:J62"/>
    <mergeCell ref="B62:F62"/>
    <mergeCell ref="H2:J2"/>
    <mergeCell ref="B59:G59"/>
    <mergeCell ref="B33:F33"/>
    <mergeCell ref="J4:J6"/>
    <mergeCell ref="B6:F6"/>
    <mergeCell ref="B3:G3"/>
    <mergeCell ref="B30:G30"/>
    <mergeCell ref="J31:J33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28">
      <selection activeCell="Q68" sqref="Q68"/>
    </sheetView>
  </sheetViews>
  <sheetFormatPr defaultColWidth="9.140625" defaultRowHeight="15"/>
  <cols>
    <col min="1" max="1" width="23.57421875" style="0" customWidth="1"/>
    <col min="2" max="2" width="7.421875" style="0" customWidth="1"/>
    <col min="3" max="3" width="7.57421875" style="0" customWidth="1"/>
    <col min="4" max="4" width="7.140625" style="0" customWidth="1"/>
    <col min="5" max="5" width="6.8515625" style="0" customWidth="1"/>
    <col min="6" max="6" width="7.28125" style="0" customWidth="1"/>
    <col min="7" max="7" width="7.8515625" style="0" customWidth="1"/>
    <col min="8" max="8" width="9.00390625" style="0" customWidth="1"/>
    <col min="9" max="9" width="8.00390625" style="0" customWidth="1"/>
    <col min="10" max="10" width="7.7109375" style="0" customWidth="1"/>
  </cols>
  <sheetData>
    <row r="1" spans="1:9" ht="48" customHeight="1">
      <c r="A1" s="255" t="s">
        <v>102</v>
      </c>
      <c r="B1" s="256"/>
      <c r="C1" s="256"/>
      <c r="D1" s="256"/>
      <c r="E1" s="256"/>
      <c r="F1" s="256"/>
      <c r="G1" s="256"/>
      <c r="H1" s="256"/>
      <c r="I1" s="256"/>
    </row>
    <row r="2" spans="1:8" ht="13.5" customHeight="1">
      <c r="A2" s="34"/>
      <c r="B2" s="35"/>
      <c r="C2" s="35"/>
      <c r="D2" s="35"/>
      <c r="E2" s="35"/>
      <c r="F2" s="35"/>
      <c r="G2" s="35"/>
      <c r="H2" t="s">
        <v>31</v>
      </c>
    </row>
    <row r="3" spans="2:6" ht="24.75" customHeight="1" thickBot="1">
      <c r="B3" s="305" t="s">
        <v>103</v>
      </c>
      <c r="C3" s="305"/>
      <c r="D3" s="305"/>
      <c r="E3" s="305"/>
      <c r="F3" s="305"/>
    </row>
    <row r="4" spans="1:10" ht="15">
      <c r="A4" s="257" t="s">
        <v>0</v>
      </c>
      <c r="B4" s="260" t="s">
        <v>101</v>
      </c>
      <c r="C4" s="261"/>
      <c r="D4" s="261"/>
      <c r="E4" s="261"/>
      <c r="F4" s="262"/>
      <c r="G4" s="263" t="s">
        <v>27</v>
      </c>
      <c r="H4" s="302" t="s">
        <v>3</v>
      </c>
      <c r="I4" s="247" t="s">
        <v>2</v>
      </c>
      <c r="J4" s="247" t="s">
        <v>11</v>
      </c>
    </row>
    <row r="5" spans="1:10" ht="15.75" thickBot="1">
      <c r="A5" s="258"/>
      <c r="B5" s="14" t="s">
        <v>33</v>
      </c>
      <c r="C5" s="6" t="s">
        <v>34</v>
      </c>
      <c r="D5" s="6" t="s">
        <v>35</v>
      </c>
      <c r="E5" s="6" t="s">
        <v>36</v>
      </c>
      <c r="F5" s="28" t="s">
        <v>37</v>
      </c>
      <c r="G5" s="264"/>
      <c r="H5" s="303"/>
      <c r="I5" s="248"/>
      <c r="J5" s="248"/>
    </row>
    <row r="6" spans="1:10" ht="16.5" thickBot="1">
      <c r="A6" s="259"/>
      <c r="B6" s="250" t="s">
        <v>1</v>
      </c>
      <c r="C6" s="251"/>
      <c r="D6" s="251"/>
      <c r="E6" s="251"/>
      <c r="F6" s="252"/>
      <c r="G6" s="265"/>
      <c r="H6" s="304"/>
      <c r="I6" s="249"/>
      <c r="J6" s="249"/>
    </row>
    <row r="7" spans="1:10" ht="15">
      <c r="A7" s="10" t="s">
        <v>332</v>
      </c>
      <c r="B7" s="19">
        <v>4</v>
      </c>
      <c r="C7" s="4">
        <v>7</v>
      </c>
      <c r="D7" s="4">
        <v>4</v>
      </c>
      <c r="E7" s="4">
        <v>2</v>
      </c>
      <c r="F7" s="20">
        <v>1</v>
      </c>
      <c r="G7" s="63">
        <f aca="true" t="shared" si="0" ref="G7:G27">B7*10+C7*20+D7*30+E7*40+F7*50</f>
        <v>430</v>
      </c>
      <c r="H7" s="47">
        <f aca="true" t="shared" si="1" ref="H7:H27">G7/570</f>
        <v>0.7543859649122807</v>
      </c>
      <c r="I7" s="41">
        <v>1</v>
      </c>
      <c r="J7" s="52">
        <v>1</v>
      </c>
    </row>
    <row r="8" spans="1:10" ht="15">
      <c r="A8" s="8" t="s">
        <v>337</v>
      </c>
      <c r="B8" s="65">
        <v>3</v>
      </c>
      <c r="C8" s="66">
        <v>6</v>
      </c>
      <c r="D8" s="66">
        <v>2</v>
      </c>
      <c r="E8" s="66">
        <v>2</v>
      </c>
      <c r="F8" s="67">
        <v>1</v>
      </c>
      <c r="G8" s="63">
        <f t="shared" si="0"/>
        <v>340</v>
      </c>
      <c r="H8" s="47">
        <f t="shared" si="1"/>
        <v>0.5964912280701754</v>
      </c>
      <c r="I8" s="42">
        <v>2</v>
      </c>
      <c r="J8" s="43">
        <v>6</v>
      </c>
    </row>
    <row r="9" spans="1:10" ht="15">
      <c r="A9" s="8" t="s">
        <v>335</v>
      </c>
      <c r="B9" s="12">
        <v>3</v>
      </c>
      <c r="C9" s="3">
        <v>7</v>
      </c>
      <c r="D9" s="3">
        <v>3</v>
      </c>
      <c r="E9" s="3">
        <v>2</v>
      </c>
      <c r="F9" s="13">
        <v>0</v>
      </c>
      <c r="G9" s="63">
        <f t="shared" si="0"/>
        <v>340</v>
      </c>
      <c r="H9" s="47">
        <f t="shared" si="1"/>
        <v>0.5964912280701754</v>
      </c>
      <c r="I9" s="42">
        <v>2</v>
      </c>
      <c r="J9" s="43">
        <v>6</v>
      </c>
    </row>
    <row r="10" spans="1:10" ht="15">
      <c r="A10" s="8" t="s">
        <v>336</v>
      </c>
      <c r="B10" s="12">
        <v>2</v>
      </c>
      <c r="C10" s="3">
        <v>6</v>
      </c>
      <c r="D10" s="3">
        <v>2</v>
      </c>
      <c r="E10" s="3">
        <v>0</v>
      </c>
      <c r="F10" s="13">
        <v>2</v>
      </c>
      <c r="G10" s="63">
        <f t="shared" si="0"/>
        <v>300</v>
      </c>
      <c r="H10" s="47">
        <f t="shared" si="1"/>
        <v>0.5263157894736842</v>
      </c>
      <c r="I10" s="42">
        <v>4</v>
      </c>
      <c r="J10" s="43">
        <v>8</v>
      </c>
    </row>
    <row r="11" spans="1:10" ht="15">
      <c r="A11" s="8" t="s">
        <v>384</v>
      </c>
      <c r="B11" s="12">
        <v>5</v>
      </c>
      <c r="C11" s="3">
        <v>7</v>
      </c>
      <c r="D11" s="3">
        <v>2</v>
      </c>
      <c r="E11" s="3">
        <v>1</v>
      </c>
      <c r="F11" s="13">
        <v>0</v>
      </c>
      <c r="G11" s="63">
        <f t="shared" si="0"/>
        <v>290</v>
      </c>
      <c r="H11" s="47">
        <f t="shared" si="1"/>
        <v>0.5087719298245614</v>
      </c>
      <c r="I11" s="42">
        <v>5</v>
      </c>
      <c r="J11" s="43">
        <v>9</v>
      </c>
    </row>
    <row r="12" spans="1:10" ht="15">
      <c r="A12" s="8" t="s">
        <v>385</v>
      </c>
      <c r="B12" s="12">
        <v>3</v>
      </c>
      <c r="C12" s="3">
        <v>8</v>
      </c>
      <c r="D12" s="3">
        <v>1</v>
      </c>
      <c r="E12" s="3">
        <v>0</v>
      </c>
      <c r="F12" s="13">
        <v>1</v>
      </c>
      <c r="G12" s="63">
        <f t="shared" si="0"/>
        <v>270</v>
      </c>
      <c r="H12" s="47">
        <f t="shared" si="1"/>
        <v>0.47368421052631576</v>
      </c>
      <c r="I12" s="9"/>
      <c r="J12" s="27"/>
    </row>
    <row r="13" spans="1:10" ht="15">
      <c r="A13" s="8" t="s">
        <v>329</v>
      </c>
      <c r="B13" s="12">
        <v>3</v>
      </c>
      <c r="C13" s="3">
        <v>2</v>
      </c>
      <c r="D13" s="3">
        <v>2</v>
      </c>
      <c r="E13" s="3">
        <v>2</v>
      </c>
      <c r="F13" s="13">
        <v>1</v>
      </c>
      <c r="G13" s="63">
        <f t="shared" si="0"/>
        <v>260</v>
      </c>
      <c r="H13" s="22">
        <f t="shared" si="1"/>
        <v>0.45614035087719296</v>
      </c>
      <c r="I13" s="9"/>
      <c r="J13" s="27"/>
    </row>
    <row r="14" spans="1:10" ht="15">
      <c r="A14" s="8" t="s">
        <v>338</v>
      </c>
      <c r="B14" s="12">
        <v>3</v>
      </c>
      <c r="C14" s="3">
        <v>6</v>
      </c>
      <c r="D14" s="3">
        <v>2</v>
      </c>
      <c r="E14" s="3">
        <v>0</v>
      </c>
      <c r="F14" s="13">
        <v>1</v>
      </c>
      <c r="G14" s="63">
        <f t="shared" si="0"/>
        <v>260</v>
      </c>
      <c r="H14" s="22">
        <f t="shared" si="1"/>
        <v>0.45614035087719296</v>
      </c>
      <c r="I14" s="9"/>
      <c r="J14" s="27"/>
    </row>
    <row r="15" spans="1:10" ht="15">
      <c r="A15" s="8" t="s">
        <v>330</v>
      </c>
      <c r="B15" s="12">
        <v>4</v>
      </c>
      <c r="C15" s="3">
        <v>5</v>
      </c>
      <c r="D15" s="3">
        <v>2</v>
      </c>
      <c r="E15" s="3">
        <v>0</v>
      </c>
      <c r="F15" s="13">
        <v>1</v>
      </c>
      <c r="G15" s="63">
        <f t="shared" si="0"/>
        <v>250</v>
      </c>
      <c r="H15" s="22">
        <f t="shared" si="1"/>
        <v>0.43859649122807015</v>
      </c>
      <c r="I15" s="9"/>
      <c r="J15" s="27"/>
    </row>
    <row r="16" spans="1:10" ht="15">
      <c r="A16" s="8" t="s">
        <v>388</v>
      </c>
      <c r="B16" s="12">
        <v>4</v>
      </c>
      <c r="C16" s="3">
        <v>5</v>
      </c>
      <c r="D16" s="3">
        <v>2</v>
      </c>
      <c r="E16" s="3">
        <v>1</v>
      </c>
      <c r="F16" s="13">
        <v>0</v>
      </c>
      <c r="G16" s="63">
        <f t="shared" si="0"/>
        <v>240</v>
      </c>
      <c r="H16" s="22">
        <f t="shared" si="1"/>
        <v>0.42105263157894735</v>
      </c>
      <c r="I16" s="9"/>
      <c r="J16" s="27"/>
    </row>
    <row r="17" spans="1:10" ht="15">
      <c r="A17" s="8" t="s">
        <v>333</v>
      </c>
      <c r="B17" s="12">
        <v>4</v>
      </c>
      <c r="C17" s="3">
        <v>5</v>
      </c>
      <c r="D17" s="3">
        <v>0</v>
      </c>
      <c r="E17" s="3">
        <v>1</v>
      </c>
      <c r="F17" s="13">
        <v>1</v>
      </c>
      <c r="G17" s="63">
        <f t="shared" si="0"/>
        <v>230</v>
      </c>
      <c r="H17" s="22">
        <f t="shared" si="1"/>
        <v>0.40350877192982454</v>
      </c>
      <c r="I17" s="9"/>
      <c r="J17" s="27"/>
    </row>
    <row r="18" spans="1:10" ht="15">
      <c r="A18" s="8" t="s">
        <v>331</v>
      </c>
      <c r="B18" s="12">
        <v>2</v>
      </c>
      <c r="C18" s="3">
        <v>6</v>
      </c>
      <c r="D18" s="3">
        <v>1</v>
      </c>
      <c r="E18" s="3">
        <v>1</v>
      </c>
      <c r="F18" s="13">
        <v>0</v>
      </c>
      <c r="G18" s="63">
        <f t="shared" si="0"/>
        <v>210</v>
      </c>
      <c r="H18" s="22">
        <f t="shared" si="1"/>
        <v>0.3684210526315789</v>
      </c>
      <c r="I18" s="9"/>
      <c r="J18" s="27"/>
    </row>
    <row r="19" spans="1:10" ht="15">
      <c r="A19" s="8" t="s">
        <v>387</v>
      </c>
      <c r="B19" s="12">
        <v>4</v>
      </c>
      <c r="C19" s="3">
        <v>6</v>
      </c>
      <c r="D19" s="3">
        <v>0</v>
      </c>
      <c r="E19" s="3">
        <v>0</v>
      </c>
      <c r="F19" s="13">
        <v>1</v>
      </c>
      <c r="G19" s="63">
        <f t="shared" si="0"/>
        <v>210</v>
      </c>
      <c r="H19" s="22">
        <f t="shared" si="1"/>
        <v>0.3684210526315789</v>
      </c>
      <c r="I19" s="9"/>
      <c r="J19" s="27"/>
    </row>
    <row r="20" spans="1:10" ht="15">
      <c r="A20" s="8" t="s">
        <v>390</v>
      </c>
      <c r="B20" s="12">
        <v>5</v>
      </c>
      <c r="C20" s="3">
        <v>7</v>
      </c>
      <c r="D20" s="3">
        <v>0</v>
      </c>
      <c r="E20" s="3">
        <v>0</v>
      </c>
      <c r="F20" s="13">
        <v>0</v>
      </c>
      <c r="G20" s="63">
        <f t="shared" si="0"/>
        <v>190</v>
      </c>
      <c r="H20" s="22">
        <f t="shared" si="1"/>
        <v>0.3333333333333333</v>
      </c>
      <c r="I20" s="9"/>
      <c r="J20" s="27"/>
    </row>
    <row r="21" spans="1:10" ht="15">
      <c r="A21" s="8" t="s">
        <v>386</v>
      </c>
      <c r="B21" s="12">
        <v>5</v>
      </c>
      <c r="C21" s="3">
        <v>4</v>
      </c>
      <c r="D21" s="3">
        <v>0</v>
      </c>
      <c r="E21" s="3">
        <v>1</v>
      </c>
      <c r="F21" s="13">
        <v>0</v>
      </c>
      <c r="G21" s="63">
        <f t="shared" si="0"/>
        <v>170</v>
      </c>
      <c r="H21" s="22">
        <f t="shared" si="1"/>
        <v>0.2982456140350877</v>
      </c>
      <c r="I21" s="9"/>
      <c r="J21" s="27"/>
    </row>
    <row r="22" spans="1:10" ht="15">
      <c r="A22" s="8" t="s">
        <v>328</v>
      </c>
      <c r="B22" s="12">
        <v>4</v>
      </c>
      <c r="C22" s="3">
        <v>4</v>
      </c>
      <c r="D22" s="3">
        <v>1</v>
      </c>
      <c r="E22" s="3">
        <v>0</v>
      </c>
      <c r="F22" s="13">
        <v>0</v>
      </c>
      <c r="G22" s="63">
        <f t="shared" si="0"/>
        <v>150</v>
      </c>
      <c r="H22" s="22">
        <f t="shared" si="1"/>
        <v>0.2631578947368421</v>
      </c>
      <c r="I22" s="9"/>
      <c r="J22" s="27"/>
    </row>
    <row r="23" spans="1:10" ht="15">
      <c r="A23" s="8" t="s">
        <v>383</v>
      </c>
      <c r="B23" s="12">
        <v>2</v>
      </c>
      <c r="C23" s="3">
        <v>2</v>
      </c>
      <c r="D23" s="3">
        <v>1</v>
      </c>
      <c r="E23" s="3">
        <v>1</v>
      </c>
      <c r="F23" s="13">
        <v>0</v>
      </c>
      <c r="G23" s="63">
        <f t="shared" si="0"/>
        <v>130</v>
      </c>
      <c r="H23" s="22">
        <f t="shared" si="1"/>
        <v>0.22807017543859648</v>
      </c>
      <c r="I23" s="9"/>
      <c r="J23" s="27"/>
    </row>
    <row r="24" spans="1:10" ht="15">
      <c r="A24" s="8" t="s">
        <v>389</v>
      </c>
      <c r="B24" s="12">
        <v>3</v>
      </c>
      <c r="C24" s="3">
        <v>4</v>
      </c>
      <c r="D24" s="3">
        <v>0</v>
      </c>
      <c r="E24" s="3">
        <v>0</v>
      </c>
      <c r="F24" s="13">
        <v>0</v>
      </c>
      <c r="G24" s="63">
        <f t="shared" si="0"/>
        <v>110</v>
      </c>
      <c r="H24" s="22">
        <f t="shared" si="1"/>
        <v>0.19298245614035087</v>
      </c>
      <c r="I24" s="9"/>
      <c r="J24" s="27"/>
    </row>
    <row r="25" spans="1:10" ht="15">
      <c r="A25" s="8" t="s">
        <v>334</v>
      </c>
      <c r="B25" s="12">
        <v>2</v>
      </c>
      <c r="C25" s="3">
        <v>2</v>
      </c>
      <c r="D25" s="3">
        <v>0</v>
      </c>
      <c r="E25" s="3">
        <v>0</v>
      </c>
      <c r="F25" s="13">
        <v>1</v>
      </c>
      <c r="G25" s="63">
        <f t="shared" si="0"/>
        <v>110</v>
      </c>
      <c r="H25" s="22">
        <f t="shared" si="1"/>
        <v>0.19298245614035087</v>
      </c>
      <c r="I25" s="9"/>
      <c r="J25" s="27"/>
    </row>
    <row r="26" spans="1:10" ht="15">
      <c r="A26" s="8" t="s">
        <v>339</v>
      </c>
      <c r="B26" s="12">
        <v>2</v>
      </c>
      <c r="C26" s="3">
        <v>2</v>
      </c>
      <c r="D26" s="3">
        <v>1</v>
      </c>
      <c r="E26" s="3">
        <v>0</v>
      </c>
      <c r="F26" s="13">
        <v>0</v>
      </c>
      <c r="G26" s="63">
        <f t="shared" si="0"/>
        <v>90</v>
      </c>
      <c r="H26" s="22">
        <f t="shared" si="1"/>
        <v>0.15789473684210525</v>
      </c>
      <c r="I26" s="9"/>
      <c r="J26" s="27"/>
    </row>
    <row r="27" spans="1:10" ht="15">
      <c r="A27" s="8" t="s">
        <v>382</v>
      </c>
      <c r="B27" s="12">
        <v>4</v>
      </c>
      <c r="C27" s="3">
        <v>1</v>
      </c>
      <c r="D27" s="3">
        <v>0</v>
      </c>
      <c r="E27" s="3">
        <v>0</v>
      </c>
      <c r="F27" s="13">
        <v>0</v>
      </c>
      <c r="G27" s="63">
        <f t="shared" si="0"/>
        <v>60</v>
      </c>
      <c r="H27" s="22">
        <f t="shared" si="1"/>
        <v>0.10526315789473684</v>
      </c>
      <c r="I27" s="9"/>
      <c r="J27" s="27"/>
    </row>
    <row r="28" ht="9" customHeight="1"/>
    <row r="29" spans="2:6" ht="20.25">
      <c r="B29" s="301" t="s">
        <v>104</v>
      </c>
      <c r="C29" s="301"/>
      <c r="D29" s="301"/>
      <c r="E29" s="301"/>
      <c r="F29" s="301"/>
    </row>
    <row r="30" ht="8.25" customHeight="1" thickBot="1"/>
    <row r="31" spans="1:10" ht="15">
      <c r="A31" s="257" t="s">
        <v>0</v>
      </c>
      <c r="B31" s="260" t="s">
        <v>101</v>
      </c>
      <c r="C31" s="261"/>
      <c r="D31" s="261"/>
      <c r="E31" s="261"/>
      <c r="F31" s="262"/>
      <c r="G31" s="263" t="s">
        <v>27</v>
      </c>
      <c r="H31" s="302" t="s">
        <v>3</v>
      </c>
      <c r="I31" s="247" t="s">
        <v>2</v>
      </c>
      <c r="J31" s="247" t="s">
        <v>11</v>
      </c>
    </row>
    <row r="32" spans="1:10" ht="15.75" thickBot="1">
      <c r="A32" s="258"/>
      <c r="B32" s="14" t="s">
        <v>33</v>
      </c>
      <c r="C32" s="6" t="s">
        <v>34</v>
      </c>
      <c r="D32" s="6" t="s">
        <v>35</v>
      </c>
      <c r="E32" s="6" t="s">
        <v>36</v>
      </c>
      <c r="F32" s="28" t="s">
        <v>37</v>
      </c>
      <c r="G32" s="264"/>
      <c r="H32" s="303"/>
      <c r="I32" s="248"/>
      <c r="J32" s="248"/>
    </row>
    <row r="33" spans="1:10" ht="16.5" thickBot="1">
      <c r="A33" s="259"/>
      <c r="B33" s="250" t="s">
        <v>1</v>
      </c>
      <c r="C33" s="251"/>
      <c r="D33" s="251"/>
      <c r="E33" s="251"/>
      <c r="F33" s="252"/>
      <c r="G33" s="265"/>
      <c r="H33" s="304"/>
      <c r="I33" s="249"/>
      <c r="J33" s="249"/>
    </row>
    <row r="34" spans="1:10" ht="15">
      <c r="A34" s="10" t="s">
        <v>357</v>
      </c>
      <c r="B34" s="19">
        <v>4</v>
      </c>
      <c r="C34" s="4">
        <v>6</v>
      </c>
      <c r="D34" s="4">
        <v>3</v>
      </c>
      <c r="E34" s="4">
        <v>2</v>
      </c>
      <c r="F34" s="20">
        <v>1</v>
      </c>
      <c r="G34" s="63">
        <f aca="true" t="shared" si="2" ref="G34:G54">B34*10+C34*20+D34*30+E34*40+F34*50</f>
        <v>380</v>
      </c>
      <c r="H34" s="47">
        <f aca="true" t="shared" si="3" ref="H34:H54">G34/570</f>
        <v>0.6666666666666666</v>
      </c>
      <c r="I34" s="41">
        <v>1</v>
      </c>
      <c r="J34" s="52">
        <v>2</v>
      </c>
    </row>
    <row r="35" spans="1:10" ht="15">
      <c r="A35" s="8" t="s">
        <v>355</v>
      </c>
      <c r="B35" s="12">
        <v>6</v>
      </c>
      <c r="C35" s="3">
        <v>5</v>
      </c>
      <c r="D35" s="3">
        <v>4</v>
      </c>
      <c r="E35" s="3">
        <v>2</v>
      </c>
      <c r="F35" s="13">
        <v>0</v>
      </c>
      <c r="G35" s="63">
        <f t="shared" si="2"/>
        <v>360</v>
      </c>
      <c r="H35" s="47">
        <f t="shared" si="3"/>
        <v>0.631578947368421</v>
      </c>
      <c r="I35" s="42">
        <v>2</v>
      </c>
      <c r="J35" s="43">
        <v>4</v>
      </c>
    </row>
    <row r="36" spans="1:10" ht="15">
      <c r="A36" s="8" t="s">
        <v>350</v>
      </c>
      <c r="B36" s="65">
        <v>4</v>
      </c>
      <c r="C36" s="66">
        <v>7</v>
      </c>
      <c r="D36" s="66">
        <v>1</v>
      </c>
      <c r="E36" s="66">
        <v>2</v>
      </c>
      <c r="F36" s="67">
        <v>1</v>
      </c>
      <c r="G36" s="63">
        <f t="shared" si="2"/>
        <v>340</v>
      </c>
      <c r="H36" s="47">
        <f t="shared" si="3"/>
        <v>0.5964912280701754</v>
      </c>
      <c r="I36" s="42">
        <v>3</v>
      </c>
      <c r="J36" s="43">
        <v>6</v>
      </c>
    </row>
    <row r="37" spans="1:10" ht="15">
      <c r="A37" s="8" t="s">
        <v>347</v>
      </c>
      <c r="B37" s="12">
        <v>2</v>
      </c>
      <c r="C37" s="3">
        <v>7</v>
      </c>
      <c r="D37" s="3">
        <v>2</v>
      </c>
      <c r="E37" s="3">
        <v>1</v>
      </c>
      <c r="F37" s="13">
        <v>0</v>
      </c>
      <c r="G37" s="63">
        <f t="shared" si="2"/>
        <v>260</v>
      </c>
      <c r="H37" s="47">
        <f t="shared" si="3"/>
        <v>0.45614035087719296</v>
      </c>
      <c r="I37" s="56"/>
      <c r="J37" s="57"/>
    </row>
    <row r="38" spans="1:10" ht="15">
      <c r="A38" s="8" t="s">
        <v>352</v>
      </c>
      <c r="B38" s="12">
        <v>5</v>
      </c>
      <c r="C38" s="3">
        <v>5</v>
      </c>
      <c r="D38" s="3">
        <v>2</v>
      </c>
      <c r="E38" s="3">
        <v>1</v>
      </c>
      <c r="F38" s="13">
        <v>0</v>
      </c>
      <c r="G38" s="63">
        <f t="shared" si="2"/>
        <v>250</v>
      </c>
      <c r="H38" s="47">
        <f t="shared" si="3"/>
        <v>0.43859649122807015</v>
      </c>
      <c r="I38" s="9"/>
      <c r="J38" s="27"/>
    </row>
    <row r="39" spans="1:10" ht="15">
      <c r="A39" s="8" t="s">
        <v>341</v>
      </c>
      <c r="B39" s="12">
        <v>6</v>
      </c>
      <c r="C39" s="3">
        <v>6</v>
      </c>
      <c r="D39" s="3">
        <v>2</v>
      </c>
      <c r="E39" s="3">
        <v>0</v>
      </c>
      <c r="F39" s="13">
        <v>0</v>
      </c>
      <c r="G39" s="63">
        <f t="shared" si="2"/>
        <v>240</v>
      </c>
      <c r="H39" s="47">
        <f t="shared" si="3"/>
        <v>0.42105263157894735</v>
      </c>
      <c r="I39" s="9"/>
      <c r="J39" s="27"/>
    </row>
    <row r="40" spans="1:10" ht="15.75">
      <c r="A40" s="8" t="s">
        <v>358</v>
      </c>
      <c r="B40" s="12">
        <v>3</v>
      </c>
      <c r="C40" s="3">
        <v>3</v>
      </c>
      <c r="D40" s="3">
        <v>2</v>
      </c>
      <c r="E40" s="3">
        <v>1</v>
      </c>
      <c r="F40" s="13">
        <v>1</v>
      </c>
      <c r="G40" s="63">
        <f t="shared" si="2"/>
        <v>240</v>
      </c>
      <c r="H40" s="159">
        <f t="shared" si="3"/>
        <v>0.42105263157894735</v>
      </c>
      <c r="I40" s="39"/>
      <c r="J40" s="40"/>
    </row>
    <row r="41" spans="1:10" ht="15">
      <c r="A41" s="8" t="s">
        <v>353</v>
      </c>
      <c r="B41" s="65">
        <v>3</v>
      </c>
      <c r="C41" s="66">
        <v>6</v>
      </c>
      <c r="D41" s="66">
        <v>2</v>
      </c>
      <c r="E41" s="66">
        <v>0</v>
      </c>
      <c r="F41" s="67">
        <v>0</v>
      </c>
      <c r="G41" s="63">
        <f t="shared" si="2"/>
        <v>210</v>
      </c>
      <c r="H41" s="47">
        <f t="shared" si="3"/>
        <v>0.3684210526315789</v>
      </c>
      <c r="I41" s="9"/>
      <c r="J41" s="27"/>
    </row>
    <row r="42" spans="1:10" ht="15">
      <c r="A42" s="8" t="s">
        <v>354</v>
      </c>
      <c r="B42" s="12">
        <v>4</v>
      </c>
      <c r="C42" s="3">
        <v>5</v>
      </c>
      <c r="D42" s="3">
        <v>1</v>
      </c>
      <c r="E42" s="3">
        <v>0</v>
      </c>
      <c r="F42" s="13">
        <v>0</v>
      </c>
      <c r="G42" s="63">
        <f t="shared" si="2"/>
        <v>170</v>
      </c>
      <c r="H42" s="47">
        <f t="shared" si="3"/>
        <v>0.2982456140350877</v>
      </c>
      <c r="I42" s="9"/>
      <c r="J42" s="27"/>
    </row>
    <row r="43" spans="1:10" ht="15">
      <c r="A43" s="8" t="s">
        <v>344</v>
      </c>
      <c r="B43" s="12">
        <v>2</v>
      </c>
      <c r="C43" s="3">
        <v>6</v>
      </c>
      <c r="D43" s="3">
        <v>0</v>
      </c>
      <c r="E43" s="3">
        <v>0</v>
      </c>
      <c r="F43" s="13">
        <v>0</v>
      </c>
      <c r="G43" s="63">
        <f t="shared" si="2"/>
        <v>140</v>
      </c>
      <c r="H43" s="47">
        <f t="shared" si="3"/>
        <v>0.24561403508771928</v>
      </c>
      <c r="I43" s="9"/>
      <c r="J43" s="27"/>
    </row>
    <row r="44" spans="1:10" ht="15">
      <c r="A44" s="8" t="s">
        <v>340</v>
      </c>
      <c r="B44" s="12">
        <v>2</v>
      </c>
      <c r="C44" s="3">
        <v>3</v>
      </c>
      <c r="D44" s="3">
        <v>1</v>
      </c>
      <c r="E44" s="3">
        <v>1</v>
      </c>
      <c r="F44" s="13">
        <v>0</v>
      </c>
      <c r="G44" s="63">
        <f t="shared" si="2"/>
        <v>150</v>
      </c>
      <c r="H44" s="47">
        <f t="shared" si="3"/>
        <v>0.2631578947368421</v>
      </c>
      <c r="I44" s="9"/>
      <c r="J44" s="27"/>
    </row>
    <row r="45" spans="1:10" ht="15">
      <c r="A45" s="8" t="s">
        <v>356</v>
      </c>
      <c r="B45" s="12">
        <v>4</v>
      </c>
      <c r="C45" s="3">
        <v>4</v>
      </c>
      <c r="D45" s="3">
        <v>1</v>
      </c>
      <c r="E45" s="3">
        <v>0</v>
      </c>
      <c r="F45" s="13">
        <v>0</v>
      </c>
      <c r="G45" s="63">
        <f t="shared" si="2"/>
        <v>150</v>
      </c>
      <c r="H45" s="47">
        <f t="shared" si="3"/>
        <v>0.2631578947368421</v>
      </c>
      <c r="I45" s="42"/>
      <c r="J45" s="43"/>
    </row>
    <row r="46" spans="1:10" ht="15">
      <c r="A46" s="8" t="s">
        <v>342</v>
      </c>
      <c r="B46" s="12">
        <v>3</v>
      </c>
      <c r="C46" s="3">
        <v>3</v>
      </c>
      <c r="D46" s="3">
        <v>0</v>
      </c>
      <c r="E46" s="3">
        <v>1</v>
      </c>
      <c r="F46" s="13">
        <v>0</v>
      </c>
      <c r="G46" s="63">
        <f t="shared" si="2"/>
        <v>130</v>
      </c>
      <c r="H46" s="47">
        <f t="shared" si="3"/>
        <v>0.22807017543859648</v>
      </c>
      <c r="I46" s="42"/>
      <c r="J46" s="43"/>
    </row>
    <row r="47" spans="1:10" ht="15">
      <c r="A47" s="8" t="s">
        <v>345</v>
      </c>
      <c r="B47" s="12">
        <v>3</v>
      </c>
      <c r="C47" s="3">
        <v>5</v>
      </c>
      <c r="D47" s="3">
        <v>0</v>
      </c>
      <c r="E47" s="3">
        <v>0</v>
      </c>
      <c r="F47" s="13">
        <v>0</v>
      </c>
      <c r="G47" s="63">
        <f t="shared" si="2"/>
        <v>130</v>
      </c>
      <c r="H47" s="47">
        <f t="shared" si="3"/>
        <v>0.22807017543859648</v>
      </c>
      <c r="I47" s="42"/>
      <c r="J47" s="43"/>
    </row>
    <row r="48" spans="1:10" ht="15">
      <c r="A48" s="8" t="s">
        <v>346</v>
      </c>
      <c r="B48" s="12">
        <v>1</v>
      </c>
      <c r="C48" s="3">
        <v>3</v>
      </c>
      <c r="D48" s="3">
        <v>2</v>
      </c>
      <c r="E48" s="3">
        <v>0</v>
      </c>
      <c r="F48" s="13">
        <v>0</v>
      </c>
      <c r="G48" s="63">
        <f t="shared" si="2"/>
        <v>130</v>
      </c>
      <c r="H48" s="47">
        <f t="shared" si="3"/>
        <v>0.22807017543859648</v>
      </c>
      <c r="I48" s="42"/>
      <c r="J48" s="43"/>
    </row>
    <row r="49" spans="1:10" ht="15">
      <c r="A49" s="8" t="s">
        <v>359</v>
      </c>
      <c r="B49" s="12">
        <v>4</v>
      </c>
      <c r="C49" s="3">
        <v>2</v>
      </c>
      <c r="D49" s="3">
        <v>1</v>
      </c>
      <c r="E49" s="3">
        <v>0</v>
      </c>
      <c r="F49" s="13">
        <v>0</v>
      </c>
      <c r="G49" s="63">
        <f t="shared" si="2"/>
        <v>110</v>
      </c>
      <c r="H49" s="47">
        <f t="shared" si="3"/>
        <v>0.19298245614035087</v>
      </c>
      <c r="I49" s="42"/>
      <c r="J49" s="43"/>
    </row>
    <row r="50" spans="1:10" ht="15">
      <c r="A50" s="8" t="s">
        <v>348</v>
      </c>
      <c r="B50" s="12">
        <v>2</v>
      </c>
      <c r="C50" s="3">
        <v>4</v>
      </c>
      <c r="D50" s="3">
        <v>0</v>
      </c>
      <c r="E50" s="3">
        <v>0</v>
      </c>
      <c r="F50" s="13">
        <v>0</v>
      </c>
      <c r="G50" s="63">
        <f t="shared" si="2"/>
        <v>100</v>
      </c>
      <c r="H50" s="47">
        <f t="shared" si="3"/>
        <v>0.17543859649122806</v>
      </c>
      <c r="I50" s="9"/>
      <c r="J50" s="27"/>
    </row>
    <row r="51" spans="1:10" ht="15">
      <c r="A51" s="8" t="s">
        <v>343</v>
      </c>
      <c r="B51" s="12">
        <v>2</v>
      </c>
      <c r="C51" s="3">
        <v>3</v>
      </c>
      <c r="D51" s="3">
        <v>0</v>
      </c>
      <c r="E51" s="3">
        <v>0</v>
      </c>
      <c r="F51" s="13">
        <v>0</v>
      </c>
      <c r="G51" s="63">
        <f t="shared" si="2"/>
        <v>80</v>
      </c>
      <c r="H51" s="47">
        <f t="shared" si="3"/>
        <v>0.14035087719298245</v>
      </c>
      <c r="I51" s="9"/>
      <c r="J51" s="27"/>
    </row>
    <row r="52" spans="1:10" ht="15">
      <c r="A52" s="8" t="s">
        <v>360</v>
      </c>
      <c r="B52" s="12">
        <v>2</v>
      </c>
      <c r="C52" s="3">
        <v>3</v>
      </c>
      <c r="D52" s="3">
        <v>0</v>
      </c>
      <c r="E52" s="3">
        <v>0</v>
      </c>
      <c r="F52" s="13">
        <v>0</v>
      </c>
      <c r="G52" s="63">
        <f t="shared" si="2"/>
        <v>80</v>
      </c>
      <c r="H52" s="22">
        <f t="shared" si="3"/>
        <v>0.14035087719298245</v>
      </c>
      <c r="I52" s="9"/>
      <c r="J52" s="27"/>
    </row>
    <row r="53" spans="1:10" ht="15">
      <c r="A53" s="8" t="s">
        <v>349</v>
      </c>
      <c r="B53" s="12">
        <v>3</v>
      </c>
      <c r="C53" s="3">
        <v>1</v>
      </c>
      <c r="D53" s="3">
        <v>0</v>
      </c>
      <c r="E53" s="3">
        <v>0</v>
      </c>
      <c r="F53" s="13">
        <v>0</v>
      </c>
      <c r="G53" s="63">
        <f t="shared" si="2"/>
        <v>50</v>
      </c>
      <c r="H53" s="22">
        <f t="shared" si="3"/>
        <v>0.08771929824561403</v>
      </c>
      <c r="I53" s="9"/>
      <c r="J53" s="27"/>
    </row>
    <row r="54" spans="1:10" ht="15">
      <c r="A54" s="8" t="s">
        <v>351</v>
      </c>
      <c r="B54" s="12">
        <v>3</v>
      </c>
      <c r="C54" s="3">
        <v>1</v>
      </c>
      <c r="D54" s="3">
        <v>0</v>
      </c>
      <c r="E54" s="3">
        <v>0</v>
      </c>
      <c r="F54" s="13">
        <v>0</v>
      </c>
      <c r="G54" s="63">
        <f t="shared" si="2"/>
        <v>50</v>
      </c>
      <c r="H54" s="22">
        <f t="shared" si="3"/>
        <v>0.08771929824561403</v>
      </c>
      <c r="I54" s="9"/>
      <c r="J54" s="27"/>
    </row>
    <row r="56" spans="2:6" ht="20.25">
      <c r="B56" s="301" t="s">
        <v>105</v>
      </c>
      <c r="C56" s="301"/>
      <c r="D56" s="301"/>
      <c r="E56" s="301"/>
      <c r="F56" s="301"/>
    </row>
    <row r="57" ht="7.5" customHeight="1" thickBot="1"/>
    <row r="58" spans="1:10" ht="15">
      <c r="A58" s="257" t="s">
        <v>0</v>
      </c>
      <c r="B58" s="260" t="s">
        <v>101</v>
      </c>
      <c r="C58" s="261"/>
      <c r="D58" s="261"/>
      <c r="E58" s="261"/>
      <c r="F58" s="262"/>
      <c r="G58" s="263" t="s">
        <v>27</v>
      </c>
      <c r="H58" s="302" t="s">
        <v>3</v>
      </c>
      <c r="I58" s="247" t="s">
        <v>2</v>
      </c>
      <c r="J58" s="247" t="s">
        <v>11</v>
      </c>
    </row>
    <row r="59" spans="1:10" ht="15.75" thickBot="1">
      <c r="A59" s="258"/>
      <c r="B59" s="14" t="s">
        <v>33</v>
      </c>
      <c r="C59" s="6" t="s">
        <v>34</v>
      </c>
      <c r="D59" s="6" t="s">
        <v>35</v>
      </c>
      <c r="E59" s="6" t="s">
        <v>36</v>
      </c>
      <c r="F59" s="28" t="s">
        <v>37</v>
      </c>
      <c r="G59" s="264"/>
      <c r="H59" s="303"/>
      <c r="I59" s="248"/>
      <c r="J59" s="248"/>
    </row>
    <row r="60" spans="1:10" ht="16.5" thickBot="1">
      <c r="A60" s="259"/>
      <c r="B60" s="250" t="s">
        <v>1</v>
      </c>
      <c r="C60" s="251"/>
      <c r="D60" s="251"/>
      <c r="E60" s="251"/>
      <c r="F60" s="252"/>
      <c r="G60" s="265"/>
      <c r="H60" s="304"/>
      <c r="I60" s="249"/>
      <c r="J60" s="249"/>
    </row>
    <row r="61" spans="1:10" ht="15.75">
      <c r="A61" s="10" t="s">
        <v>368</v>
      </c>
      <c r="B61" s="69">
        <v>2</v>
      </c>
      <c r="C61" s="70">
        <v>7</v>
      </c>
      <c r="D61" s="70">
        <v>3</v>
      </c>
      <c r="E61" s="70">
        <v>3</v>
      </c>
      <c r="F61" s="71">
        <v>0</v>
      </c>
      <c r="G61" s="63">
        <f aca="true" t="shared" si="4" ref="G61:G82">B61*10+C61*20+D61*30+E61*40+F61*50</f>
        <v>370</v>
      </c>
      <c r="H61" s="159">
        <f aca="true" t="shared" si="5" ref="H61:H82">G61/570</f>
        <v>0.6491228070175439</v>
      </c>
      <c r="I61" s="36">
        <v>1</v>
      </c>
      <c r="J61" s="37">
        <v>3</v>
      </c>
    </row>
    <row r="62" spans="1:10" ht="15">
      <c r="A62" s="8" t="s">
        <v>78</v>
      </c>
      <c r="B62" s="65">
        <v>4</v>
      </c>
      <c r="C62" s="66">
        <v>7</v>
      </c>
      <c r="D62" s="66">
        <v>3</v>
      </c>
      <c r="E62" s="66">
        <v>2</v>
      </c>
      <c r="F62" s="67">
        <v>0</v>
      </c>
      <c r="G62" s="63">
        <f t="shared" si="4"/>
        <v>350</v>
      </c>
      <c r="H62" s="47">
        <f t="shared" si="5"/>
        <v>0.6140350877192983</v>
      </c>
      <c r="I62" s="42">
        <v>2</v>
      </c>
      <c r="J62" s="43">
        <v>5</v>
      </c>
    </row>
    <row r="63" spans="1:10" ht="15">
      <c r="A63" s="8" t="s">
        <v>370</v>
      </c>
      <c r="B63" s="65">
        <v>5</v>
      </c>
      <c r="C63" s="66">
        <v>6</v>
      </c>
      <c r="D63" s="66">
        <v>2</v>
      </c>
      <c r="E63" s="66">
        <v>1</v>
      </c>
      <c r="F63" s="67">
        <v>1</v>
      </c>
      <c r="G63" s="63">
        <f t="shared" si="4"/>
        <v>320</v>
      </c>
      <c r="H63" s="47">
        <f t="shared" si="5"/>
        <v>0.5614035087719298</v>
      </c>
      <c r="I63" s="42">
        <v>3</v>
      </c>
      <c r="J63" s="43">
        <v>7</v>
      </c>
    </row>
    <row r="64" spans="1:10" ht="15">
      <c r="A64" s="8" t="s">
        <v>362</v>
      </c>
      <c r="B64" s="65">
        <v>2</v>
      </c>
      <c r="C64" s="66">
        <v>7</v>
      </c>
      <c r="D64" s="66">
        <v>2</v>
      </c>
      <c r="E64" s="66">
        <v>2</v>
      </c>
      <c r="F64" s="67">
        <v>0</v>
      </c>
      <c r="G64" s="63">
        <f t="shared" si="4"/>
        <v>300</v>
      </c>
      <c r="H64" s="47">
        <f t="shared" si="5"/>
        <v>0.5263157894736842</v>
      </c>
      <c r="I64" s="42">
        <v>4</v>
      </c>
      <c r="J64" s="43">
        <v>8</v>
      </c>
    </row>
    <row r="65" spans="1:10" ht="15">
      <c r="A65" s="8" t="s">
        <v>361</v>
      </c>
      <c r="B65" s="65">
        <v>3</v>
      </c>
      <c r="C65" s="66">
        <v>7</v>
      </c>
      <c r="D65" s="66">
        <v>2</v>
      </c>
      <c r="E65" s="66">
        <v>1</v>
      </c>
      <c r="F65" s="67">
        <v>0</v>
      </c>
      <c r="G65" s="63">
        <f t="shared" si="4"/>
        <v>270</v>
      </c>
      <c r="H65" s="22">
        <f t="shared" si="5"/>
        <v>0.47368421052631576</v>
      </c>
      <c r="I65" s="9"/>
      <c r="J65" s="27"/>
    </row>
    <row r="66" spans="1:10" ht="15">
      <c r="A66" s="8" t="s">
        <v>380</v>
      </c>
      <c r="B66" s="65">
        <v>6</v>
      </c>
      <c r="C66" s="66">
        <v>6</v>
      </c>
      <c r="D66" s="66">
        <v>3</v>
      </c>
      <c r="E66" s="66">
        <v>0</v>
      </c>
      <c r="F66" s="67">
        <v>0</v>
      </c>
      <c r="G66" s="63">
        <f t="shared" si="4"/>
        <v>270</v>
      </c>
      <c r="H66" s="22">
        <f t="shared" si="5"/>
        <v>0.47368421052631576</v>
      </c>
      <c r="I66" s="9"/>
      <c r="J66" s="27"/>
    </row>
    <row r="67" spans="1:10" ht="15">
      <c r="A67" s="105" t="s">
        <v>379</v>
      </c>
      <c r="B67" s="65">
        <v>3</v>
      </c>
      <c r="C67" s="66">
        <v>8</v>
      </c>
      <c r="D67" s="66">
        <v>2</v>
      </c>
      <c r="E67" s="66">
        <v>0</v>
      </c>
      <c r="F67" s="67">
        <v>0</v>
      </c>
      <c r="G67" s="63">
        <f t="shared" si="4"/>
        <v>250</v>
      </c>
      <c r="H67" s="22">
        <f t="shared" si="5"/>
        <v>0.43859649122807015</v>
      </c>
      <c r="I67" s="9"/>
      <c r="J67" s="27"/>
    </row>
    <row r="68" spans="1:10" ht="15">
      <c r="A68" s="2" t="s">
        <v>372</v>
      </c>
      <c r="B68" s="68">
        <v>4</v>
      </c>
      <c r="C68" s="66">
        <v>5</v>
      </c>
      <c r="D68" s="66">
        <v>2</v>
      </c>
      <c r="E68" s="66">
        <v>1</v>
      </c>
      <c r="F68" s="67">
        <v>0</v>
      </c>
      <c r="G68" s="63">
        <f t="shared" si="4"/>
        <v>240</v>
      </c>
      <c r="H68" s="22">
        <f t="shared" si="5"/>
        <v>0.42105263157894735</v>
      </c>
      <c r="I68" s="9"/>
      <c r="J68" s="27"/>
    </row>
    <row r="69" spans="1:10" ht="15">
      <c r="A69" s="10" t="s">
        <v>371</v>
      </c>
      <c r="B69" s="65">
        <v>3</v>
      </c>
      <c r="C69" s="66">
        <v>7</v>
      </c>
      <c r="D69" s="66">
        <v>2</v>
      </c>
      <c r="E69" s="66">
        <v>0</v>
      </c>
      <c r="F69" s="67">
        <v>0</v>
      </c>
      <c r="G69" s="63">
        <f t="shared" si="4"/>
        <v>230</v>
      </c>
      <c r="H69" s="22">
        <f t="shared" si="5"/>
        <v>0.40350877192982454</v>
      </c>
      <c r="I69" s="9"/>
      <c r="J69" s="27"/>
    </row>
    <row r="70" spans="1:10" ht="15">
      <c r="A70" s="8" t="s">
        <v>378</v>
      </c>
      <c r="B70" s="65">
        <v>3</v>
      </c>
      <c r="C70" s="66">
        <v>6</v>
      </c>
      <c r="D70" s="66">
        <v>1</v>
      </c>
      <c r="E70" s="66">
        <v>0</v>
      </c>
      <c r="F70" s="67">
        <v>1</v>
      </c>
      <c r="G70" s="63">
        <f t="shared" si="4"/>
        <v>230</v>
      </c>
      <c r="H70" s="47">
        <f t="shared" si="5"/>
        <v>0.40350877192982454</v>
      </c>
      <c r="I70" s="42"/>
      <c r="J70" s="43"/>
    </row>
    <row r="71" spans="1:10" ht="15">
      <c r="A71" s="8" t="s">
        <v>365</v>
      </c>
      <c r="B71" s="65">
        <v>5</v>
      </c>
      <c r="C71" s="66">
        <v>5</v>
      </c>
      <c r="D71" s="66">
        <v>2</v>
      </c>
      <c r="E71" s="66">
        <v>0</v>
      </c>
      <c r="F71" s="67">
        <v>0</v>
      </c>
      <c r="G71" s="63">
        <f t="shared" si="4"/>
        <v>210</v>
      </c>
      <c r="H71" s="22">
        <f t="shared" si="5"/>
        <v>0.3684210526315789</v>
      </c>
      <c r="I71" s="9"/>
      <c r="J71" s="27"/>
    </row>
    <row r="72" spans="1:10" ht="15">
      <c r="A72" s="8" t="s">
        <v>363</v>
      </c>
      <c r="B72" s="65">
        <v>3</v>
      </c>
      <c r="C72" s="66">
        <v>6</v>
      </c>
      <c r="D72" s="66">
        <v>1</v>
      </c>
      <c r="E72" s="66">
        <v>0</v>
      </c>
      <c r="F72" s="67">
        <v>0</v>
      </c>
      <c r="G72" s="63">
        <f t="shared" si="4"/>
        <v>180</v>
      </c>
      <c r="H72" s="22">
        <f t="shared" si="5"/>
        <v>0.3157894736842105</v>
      </c>
      <c r="I72" s="9"/>
      <c r="J72" s="27"/>
    </row>
    <row r="73" spans="1:10" ht="15">
      <c r="A73" s="8" t="s">
        <v>364</v>
      </c>
      <c r="B73" s="65">
        <v>5</v>
      </c>
      <c r="C73" s="66">
        <v>5</v>
      </c>
      <c r="D73" s="66">
        <v>1</v>
      </c>
      <c r="E73" s="66">
        <v>0</v>
      </c>
      <c r="F73" s="67">
        <v>0</v>
      </c>
      <c r="G73" s="63">
        <f t="shared" si="4"/>
        <v>180</v>
      </c>
      <c r="H73" s="22">
        <f t="shared" si="5"/>
        <v>0.3157894736842105</v>
      </c>
      <c r="I73" s="9"/>
      <c r="J73" s="27"/>
    </row>
    <row r="74" spans="1:10" ht="15">
      <c r="A74" s="8" t="s">
        <v>376</v>
      </c>
      <c r="B74" s="65">
        <v>2</v>
      </c>
      <c r="C74" s="66">
        <v>5</v>
      </c>
      <c r="D74" s="66">
        <v>2</v>
      </c>
      <c r="E74" s="66">
        <v>0</v>
      </c>
      <c r="F74" s="67">
        <v>0</v>
      </c>
      <c r="G74" s="63">
        <f t="shared" si="4"/>
        <v>180</v>
      </c>
      <c r="H74" s="22">
        <f t="shared" si="5"/>
        <v>0.3157894736842105</v>
      </c>
      <c r="I74" s="9"/>
      <c r="J74" s="27"/>
    </row>
    <row r="75" spans="1:10" ht="15">
      <c r="A75" s="8" t="s">
        <v>377</v>
      </c>
      <c r="B75" s="65">
        <v>5</v>
      </c>
      <c r="C75" s="66">
        <v>5</v>
      </c>
      <c r="D75" s="66">
        <v>1</v>
      </c>
      <c r="E75" s="66">
        <v>0</v>
      </c>
      <c r="F75" s="67">
        <v>0</v>
      </c>
      <c r="G75" s="63">
        <f t="shared" si="4"/>
        <v>180</v>
      </c>
      <c r="H75" s="22">
        <f t="shared" si="5"/>
        <v>0.3157894736842105</v>
      </c>
      <c r="I75" s="9"/>
      <c r="J75" s="27"/>
    </row>
    <row r="76" spans="1:10" ht="15">
      <c r="A76" s="8" t="s">
        <v>374</v>
      </c>
      <c r="B76" s="65">
        <v>2</v>
      </c>
      <c r="C76" s="66">
        <v>4</v>
      </c>
      <c r="D76" s="66">
        <v>1</v>
      </c>
      <c r="E76" s="66">
        <v>1</v>
      </c>
      <c r="F76" s="67">
        <v>0</v>
      </c>
      <c r="G76" s="63">
        <f t="shared" si="4"/>
        <v>170</v>
      </c>
      <c r="H76" s="22">
        <f t="shared" si="5"/>
        <v>0.2982456140350877</v>
      </c>
      <c r="I76" s="9"/>
      <c r="J76" s="27"/>
    </row>
    <row r="77" spans="1:10" ht="15">
      <c r="A77" s="8" t="s">
        <v>373</v>
      </c>
      <c r="B77" s="65">
        <v>3</v>
      </c>
      <c r="C77" s="66">
        <v>3</v>
      </c>
      <c r="D77" s="66">
        <v>2</v>
      </c>
      <c r="E77" s="66">
        <v>0</v>
      </c>
      <c r="F77" s="67">
        <v>0</v>
      </c>
      <c r="G77" s="63">
        <f t="shared" si="4"/>
        <v>150</v>
      </c>
      <c r="H77" s="22">
        <f t="shared" si="5"/>
        <v>0.2631578947368421</v>
      </c>
      <c r="I77" s="9"/>
      <c r="J77" s="27"/>
    </row>
    <row r="78" spans="1:10" ht="15">
      <c r="A78" s="8" t="s">
        <v>375</v>
      </c>
      <c r="B78" s="65">
        <v>3</v>
      </c>
      <c r="C78" s="66">
        <v>3</v>
      </c>
      <c r="D78" s="66">
        <v>2</v>
      </c>
      <c r="E78" s="66">
        <v>0</v>
      </c>
      <c r="F78" s="67">
        <v>0</v>
      </c>
      <c r="G78" s="63">
        <f t="shared" si="4"/>
        <v>150</v>
      </c>
      <c r="H78" s="47">
        <f t="shared" si="5"/>
        <v>0.2631578947368421</v>
      </c>
      <c r="I78" s="42"/>
      <c r="J78" s="43"/>
    </row>
    <row r="79" spans="1:10" ht="15">
      <c r="A79" s="8" t="s">
        <v>367</v>
      </c>
      <c r="B79" s="65">
        <v>4</v>
      </c>
      <c r="C79" s="66">
        <v>4</v>
      </c>
      <c r="D79" s="66">
        <v>0</v>
      </c>
      <c r="E79" s="66">
        <v>0</v>
      </c>
      <c r="F79" s="67">
        <v>0</v>
      </c>
      <c r="G79" s="63">
        <f t="shared" si="4"/>
        <v>120</v>
      </c>
      <c r="H79" s="22">
        <f t="shared" si="5"/>
        <v>0.21052631578947367</v>
      </c>
      <c r="I79" s="9"/>
      <c r="J79" s="27"/>
    </row>
    <row r="80" spans="1:10" ht="15">
      <c r="A80" s="8" t="s">
        <v>369</v>
      </c>
      <c r="B80" s="65">
        <v>2</v>
      </c>
      <c r="C80" s="66">
        <v>5</v>
      </c>
      <c r="D80" s="66">
        <v>0</v>
      </c>
      <c r="E80" s="66">
        <v>0</v>
      </c>
      <c r="F80" s="67">
        <v>0</v>
      </c>
      <c r="G80" s="63">
        <f t="shared" si="4"/>
        <v>120</v>
      </c>
      <c r="H80" s="22">
        <f t="shared" si="5"/>
        <v>0.21052631578947367</v>
      </c>
      <c r="I80" s="9"/>
      <c r="J80" s="27"/>
    </row>
    <row r="81" spans="1:10" ht="15">
      <c r="A81" s="8" t="s">
        <v>366</v>
      </c>
      <c r="B81" s="65">
        <v>2</v>
      </c>
      <c r="C81" s="66">
        <v>4</v>
      </c>
      <c r="D81" s="66">
        <v>0</v>
      </c>
      <c r="E81" s="66">
        <v>0</v>
      </c>
      <c r="F81" s="67">
        <v>0</v>
      </c>
      <c r="G81" s="63">
        <f t="shared" si="4"/>
        <v>100</v>
      </c>
      <c r="H81" s="22">
        <f t="shared" si="5"/>
        <v>0.17543859649122806</v>
      </c>
      <c r="I81" s="9"/>
      <c r="J81" s="27"/>
    </row>
    <row r="82" spans="1:10" ht="15">
      <c r="A82" s="8" t="s">
        <v>219</v>
      </c>
      <c r="B82" s="65">
        <v>4</v>
      </c>
      <c r="C82" s="66">
        <v>2</v>
      </c>
      <c r="D82" s="66">
        <v>0</v>
      </c>
      <c r="E82" s="66">
        <v>0</v>
      </c>
      <c r="F82" s="67">
        <v>0</v>
      </c>
      <c r="G82" s="63">
        <f t="shared" si="4"/>
        <v>80</v>
      </c>
      <c r="H82" s="22">
        <f t="shared" si="5"/>
        <v>0.14035087719298245</v>
      </c>
      <c r="I82" s="9"/>
      <c r="J82" s="27"/>
    </row>
  </sheetData>
  <sheetProtection/>
  <mergeCells count="25">
    <mergeCell ref="A1:I1"/>
    <mergeCell ref="A4:A6"/>
    <mergeCell ref="B4:F4"/>
    <mergeCell ref="G4:G6"/>
    <mergeCell ref="H4:H6"/>
    <mergeCell ref="I4:I6"/>
    <mergeCell ref="B3:F3"/>
    <mergeCell ref="J4:J6"/>
    <mergeCell ref="B6:F6"/>
    <mergeCell ref="A31:A33"/>
    <mergeCell ref="B31:F31"/>
    <mergeCell ref="G31:G33"/>
    <mergeCell ref="H31:H33"/>
    <mergeCell ref="I31:I33"/>
    <mergeCell ref="J31:J33"/>
    <mergeCell ref="B33:F33"/>
    <mergeCell ref="B29:F29"/>
    <mergeCell ref="J58:J60"/>
    <mergeCell ref="B60:F60"/>
    <mergeCell ref="B56:F56"/>
    <mergeCell ref="A58:A60"/>
    <mergeCell ref="B58:F58"/>
    <mergeCell ref="G58:G60"/>
    <mergeCell ref="H58:H60"/>
    <mergeCell ref="I58:I60"/>
  </mergeCells>
  <printOptions/>
  <pageMargins left="0.31496062992125984" right="0.31496062992125984" top="0.35433070866141736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4">
      <selection activeCell="A6" sqref="A6:IV6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158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31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33</v>
      </c>
      <c r="C4" s="6" t="s">
        <v>34</v>
      </c>
      <c r="D4" s="6" t="s">
        <v>35</v>
      </c>
      <c r="E4" s="6" t="s">
        <v>36</v>
      </c>
      <c r="F4" s="28" t="s">
        <v>37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.75">
      <c r="A6" s="10" t="s">
        <v>368</v>
      </c>
      <c r="B6" s="69">
        <v>2</v>
      </c>
      <c r="C6" s="70">
        <v>7</v>
      </c>
      <c r="D6" s="70">
        <v>3</v>
      </c>
      <c r="E6" s="70">
        <v>3</v>
      </c>
      <c r="F6" s="71">
        <v>0</v>
      </c>
      <c r="G6" s="63">
        <f aca="true" t="shared" si="0" ref="G6:G27">B6*10+C6*20+D6*30+E6*40+F6*50</f>
        <v>370</v>
      </c>
      <c r="H6" s="47">
        <f aca="true" t="shared" si="1" ref="H6:H27">G6/570</f>
        <v>0.6491228070175439</v>
      </c>
      <c r="I6" s="41">
        <v>1</v>
      </c>
      <c r="J6" s="37">
        <v>3</v>
      </c>
    </row>
    <row r="7" spans="1:10" ht="15">
      <c r="A7" s="8" t="s">
        <v>78</v>
      </c>
      <c r="B7" s="65">
        <v>4</v>
      </c>
      <c r="C7" s="66">
        <v>7</v>
      </c>
      <c r="D7" s="66">
        <v>3</v>
      </c>
      <c r="E7" s="66">
        <v>2</v>
      </c>
      <c r="F7" s="67">
        <v>0</v>
      </c>
      <c r="G7" s="63">
        <f t="shared" si="0"/>
        <v>350</v>
      </c>
      <c r="H7" s="47">
        <f t="shared" si="1"/>
        <v>0.6140350877192983</v>
      </c>
      <c r="I7" s="42">
        <v>2</v>
      </c>
      <c r="J7" s="43">
        <v>5</v>
      </c>
    </row>
    <row r="8" spans="1:10" ht="15">
      <c r="A8" s="8" t="s">
        <v>370</v>
      </c>
      <c r="B8" s="65">
        <v>5</v>
      </c>
      <c r="C8" s="66">
        <v>6</v>
      </c>
      <c r="D8" s="66">
        <v>2</v>
      </c>
      <c r="E8" s="66">
        <v>1</v>
      </c>
      <c r="F8" s="67">
        <v>1</v>
      </c>
      <c r="G8" s="63">
        <f t="shared" si="0"/>
        <v>320</v>
      </c>
      <c r="H8" s="47">
        <f t="shared" si="1"/>
        <v>0.5614035087719298</v>
      </c>
      <c r="I8" s="42">
        <v>3</v>
      </c>
      <c r="J8" s="43">
        <v>7</v>
      </c>
    </row>
    <row r="9" spans="1:10" ht="15">
      <c r="A9" s="8" t="s">
        <v>362</v>
      </c>
      <c r="B9" s="65">
        <v>2</v>
      </c>
      <c r="C9" s="66">
        <v>7</v>
      </c>
      <c r="D9" s="66">
        <v>2</v>
      </c>
      <c r="E9" s="66">
        <v>2</v>
      </c>
      <c r="F9" s="67">
        <v>0</v>
      </c>
      <c r="G9" s="63">
        <f t="shared" si="0"/>
        <v>300</v>
      </c>
      <c r="H9" s="47">
        <f t="shared" si="1"/>
        <v>0.5263157894736842</v>
      </c>
      <c r="I9" s="42">
        <v>4</v>
      </c>
      <c r="J9" s="43">
        <v>8</v>
      </c>
    </row>
    <row r="10" spans="1:10" ht="15">
      <c r="A10" s="8" t="s">
        <v>361</v>
      </c>
      <c r="B10" s="65">
        <v>3</v>
      </c>
      <c r="C10" s="66">
        <v>7</v>
      </c>
      <c r="D10" s="66">
        <v>2</v>
      </c>
      <c r="E10" s="66">
        <v>1</v>
      </c>
      <c r="F10" s="67">
        <v>0</v>
      </c>
      <c r="G10" s="63">
        <f t="shared" si="0"/>
        <v>270</v>
      </c>
      <c r="H10" s="47">
        <f t="shared" si="1"/>
        <v>0.47368421052631576</v>
      </c>
      <c r="I10" s="9"/>
      <c r="J10" s="27"/>
    </row>
    <row r="11" spans="1:10" ht="15">
      <c r="A11" s="8" t="s">
        <v>380</v>
      </c>
      <c r="B11" s="65">
        <v>6</v>
      </c>
      <c r="C11" s="66">
        <v>6</v>
      </c>
      <c r="D11" s="66">
        <v>3</v>
      </c>
      <c r="E11" s="66">
        <v>0</v>
      </c>
      <c r="F11" s="67">
        <v>0</v>
      </c>
      <c r="G11" s="63">
        <f t="shared" si="0"/>
        <v>270</v>
      </c>
      <c r="H11" s="47">
        <f t="shared" si="1"/>
        <v>0.47368421052631576</v>
      </c>
      <c r="I11" s="9"/>
      <c r="J11" s="27"/>
    </row>
    <row r="12" spans="1:10" ht="15">
      <c r="A12" s="105" t="s">
        <v>379</v>
      </c>
      <c r="B12" s="65">
        <v>3</v>
      </c>
      <c r="C12" s="66">
        <v>8</v>
      </c>
      <c r="D12" s="66">
        <v>2</v>
      </c>
      <c r="E12" s="66">
        <v>0</v>
      </c>
      <c r="F12" s="67">
        <v>0</v>
      </c>
      <c r="G12" s="63">
        <f t="shared" si="0"/>
        <v>250</v>
      </c>
      <c r="H12" s="47">
        <f t="shared" si="1"/>
        <v>0.43859649122807015</v>
      </c>
      <c r="I12" s="9"/>
      <c r="J12" s="27"/>
    </row>
    <row r="13" spans="1:10" ht="15">
      <c r="A13" s="2" t="s">
        <v>372</v>
      </c>
      <c r="B13" s="68">
        <v>4</v>
      </c>
      <c r="C13" s="66">
        <v>5</v>
      </c>
      <c r="D13" s="66">
        <v>2</v>
      </c>
      <c r="E13" s="66">
        <v>1</v>
      </c>
      <c r="F13" s="67">
        <v>0</v>
      </c>
      <c r="G13" s="63">
        <f t="shared" si="0"/>
        <v>240</v>
      </c>
      <c r="H13" s="47">
        <f t="shared" si="1"/>
        <v>0.42105263157894735</v>
      </c>
      <c r="I13" s="9"/>
      <c r="J13" s="27"/>
    </row>
    <row r="14" spans="1:10" ht="15">
      <c r="A14" s="10" t="s">
        <v>371</v>
      </c>
      <c r="B14" s="65">
        <v>3</v>
      </c>
      <c r="C14" s="66">
        <v>7</v>
      </c>
      <c r="D14" s="66">
        <v>2</v>
      </c>
      <c r="E14" s="66">
        <v>0</v>
      </c>
      <c r="F14" s="67">
        <v>0</v>
      </c>
      <c r="G14" s="63">
        <f t="shared" si="0"/>
        <v>230</v>
      </c>
      <c r="H14" s="47">
        <f t="shared" si="1"/>
        <v>0.40350877192982454</v>
      </c>
      <c r="I14" s="9"/>
      <c r="J14" s="27"/>
    </row>
    <row r="15" spans="1:10" ht="15">
      <c r="A15" s="8" t="s">
        <v>378</v>
      </c>
      <c r="B15" s="65">
        <v>3</v>
      </c>
      <c r="C15" s="66">
        <v>6</v>
      </c>
      <c r="D15" s="66">
        <v>1</v>
      </c>
      <c r="E15" s="66">
        <v>0</v>
      </c>
      <c r="F15" s="67">
        <v>1</v>
      </c>
      <c r="G15" s="63">
        <f t="shared" si="0"/>
        <v>230</v>
      </c>
      <c r="H15" s="47">
        <f t="shared" si="1"/>
        <v>0.40350877192982454</v>
      </c>
      <c r="I15" s="9"/>
      <c r="J15" s="27"/>
    </row>
    <row r="16" spans="1:10" ht="15">
      <c r="A16" s="8" t="s">
        <v>365</v>
      </c>
      <c r="B16" s="65">
        <v>5</v>
      </c>
      <c r="C16" s="66">
        <v>5</v>
      </c>
      <c r="D16" s="66">
        <v>2</v>
      </c>
      <c r="E16" s="66">
        <v>0</v>
      </c>
      <c r="F16" s="67">
        <v>0</v>
      </c>
      <c r="G16" s="63">
        <f t="shared" si="0"/>
        <v>210</v>
      </c>
      <c r="H16" s="47">
        <f t="shared" si="1"/>
        <v>0.3684210526315789</v>
      </c>
      <c r="I16" s="56"/>
      <c r="J16" s="43"/>
    </row>
    <row r="17" spans="1:10" ht="15">
      <c r="A17" s="8" t="s">
        <v>363</v>
      </c>
      <c r="B17" s="65">
        <v>3</v>
      </c>
      <c r="C17" s="66">
        <v>6</v>
      </c>
      <c r="D17" s="66">
        <v>1</v>
      </c>
      <c r="E17" s="66">
        <v>0</v>
      </c>
      <c r="F17" s="67">
        <v>0</v>
      </c>
      <c r="G17" s="63">
        <f t="shared" si="0"/>
        <v>180</v>
      </c>
      <c r="H17" s="47">
        <f t="shared" si="1"/>
        <v>0.3157894736842105</v>
      </c>
      <c r="I17" s="9"/>
      <c r="J17" s="27"/>
    </row>
    <row r="18" spans="1:10" ht="15">
      <c r="A18" s="8" t="s">
        <v>364</v>
      </c>
      <c r="B18" s="65">
        <v>5</v>
      </c>
      <c r="C18" s="66">
        <v>5</v>
      </c>
      <c r="D18" s="66">
        <v>1</v>
      </c>
      <c r="E18" s="66">
        <v>0</v>
      </c>
      <c r="F18" s="67">
        <v>0</v>
      </c>
      <c r="G18" s="63">
        <f t="shared" si="0"/>
        <v>180</v>
      </c>
      <c r="H18" s="47">
        <f t="shared" si="1"/>
        <v>0.3157894736842105</v>
      </c>
      <c r="I18" s="9"/>
      <c r="J18" s="27"/>
    </row>
    <row r="19" spans="1:10" ht="15">
      <c r="A19" s="8" t="s">
        <v>376</v>
      </c>
      <c r="B19" s="65">
        <v>2</v>
      </c>
      <c r="C19" s="66">
        <v>5</v>
      </c>
      <c r="D19" s="66">
        <v>2</v>
      </c>
      <c r="E19" s="66">
        <v>0</v>
      </c>
      <c r="F19" s="67">
        <v>0</v>
      </c>
      <c r="G19" s="63">
        <f t="shared" si="0"/>
        <v>180</v>
      </c>
      <c r="H19" s="47">
        <f t="shared" si="1"/>
        <v>0.3157894736842105</v>
      </c>
      <c r="I19" s="9"/>
      <c r="J19" s="27"/>
    </row>
    <row r="20" spans="1:10" ht="15">
      <c r="A20" s="8" t="s">
        <v>377</v>
      </c>
      <c r="B20" s="65">
        <v>5</v>
      </c>
      <c r="C20" s="66">
        <v>5</v>
      </c>
      <c r="D20" s="66">
        <v>1</v>
      </c>
      <c r="E20" s="66">
        <v>0</v>
      </c>
      <c r="F20" s="67">
        <v>0</v>
      </c>
      <c r="G20" s="63">
        <f t="shared" si="0"/>
        <v>180</v>
      </c>
      <c r="H20" s="47">
        <f t="shared" si="1"/>
        <v>0.3157894736842105</v>
      </c>
      <c r="I20" s="9"/>
      <c r="J20" s="27"/>
    </row>
    <row r="21" spans="1:10" ht="16.5" customHeight="1">
      <c r="A21" s="8" t="s">
        <v>374</v>
      </c>
      <c r="B21" s="65">
        <v>2</v>
      </c>
      <c r="C21" s="66">
        <v>4</v>
      </c>
      <c r="D21" s="66">
        <v>1</v>
      </c>
      <c r="E21" s="66">
        <v>1</v>
      </c>
      <c r="F21" s="67">
        <v>0</v>
      </c>
      <c r="G21" s="63">
        <f t="shared" si="0"/>
        <v>170</v>
      </c>
      <c r="H21" s="47">
        <f t="shared" si="1"/>
        <v>0.2982456140350877</v>
      </c>
      <c r="I21" s="9"/>
      <c r="J21" s="27"/>
    </row>
    <row r="22" spans="1:10" ht="16.5" customHeight="1">
      <c r="A22" s="8" t="s">
        <v>373</v>
      </c>
      <c r="B22" s="65">
        <v>3</v>
      </c>
      <c r="C22" s="66">
        <v>3</v>
      </c>
      <c r="D22" s="66">
        <v>2</v>
      </c>
      <c r="E22" s="66">
        <v>0</v>
      </c>
      <c r="F22" s="67">
        <v>0</v>
      </c>
      <c r="G22" s="63">
        <f t="shared" si="0"/>
        <v>150</v>
      </c>
      <c r="H22" s="47">
        <f t="shared" si="1"/>
        <v>0.2631578947368421</v>
      </c>
      <c r="I22" s="9"/>
      <c r="J22" s="27"/>
    </row>
    <row r="23" spans="1:10" ht="16.5" customHeight="1">
      <c r="A23" s="8" t="s">
        <v>375</v>
      </c>
      <c r="B23" s="65">
        <v>3</v>
      </c>
      <c r="C23" s="66">
        <v>3</v>
      </c>
      <c r="D23" s="66">
        <v>2</v>
      </c>
      <c r="E23" s="66">
        <v>0</v>
      </c>
      <c r="F23" s="67">
        <v>0</v>
      </c>
      <c r="G23" s="63">
        <f t="shared" si="0"/>
        <v>150</v>
      </c>
      <c r="H23" s="47">
        <f t="shared" si="1"/>
        <v>0.2631578947368421</v>
      </c>
      <c r="I23" s="9"/>
      <c r="J23" s="27"/>
    </row>
    <row r="24" spans="1:10" ht="16.5" customHeight="1">
      <c r="A24" s="8" t="s">
        <v>367</v>
      </c>
      <c r="B24" s="65">
        <v>4</v>
      </c>
      <c r="C24" s="66">
        <v>4</v>
      </c>
      <c r="D24" s="66">
        <v>0</v>
      </c>
      <c r="E24" s="66">
        <v>0</v>
      </c>
      <c r="F24" s="67">
        <v>0</v>
      </c>
      <c r="G24" s="63">
        <f t="shared" si="0"/>
        <v>120</v>
      </c>
      <c r="H24" s="47">
        <f t="shared" si="1"/>
        <v>0.21052631578947367</v>
      </c>
      <c r="I24" s="9"/>
      <c r="J24" s="27"/>
    </row>
    <row r="25" spans="1:10" ht="16.5" customHeight="1">
      <c r="A25" s="8" t="s">
        <v>369</v>
      </c>
      <c r="B25" s="65">
        <v>2</v>
      </c>
      <c r="C25" s="66">
        <v>5</v>
      </c>
      <c r="D25" s="66">
        <v>0</v>
      </c>
      <c r="E25" s="66">
        <v>0</v>
      </c>
      <c r="F25" s="67">
        <v>0</v>
      </c>
      <c r="G25" s="63">
        <f t="shared" si="0"/>
        <v>120</v>
      </c>
      <c r="H25" s="47">
        <f t="shared" si="1"/>
        <v>0.21052631578947367</v>
      </c>
      <c r="I25" s="9"/>
      <c r="J25" s="27"/>
    </row>
    <row r="26" spans="1:10" ht="16.5" customHeight="1">
      <c r="A26" s="8" t="s">
        <v>366</v>
      </c>
      <c r="B26" s="65">
        <v>2</v>
      </c>
      <c r="C26" s="66">
        <v>4</v>
      </c>
      <c r="D26" s="66">
        <v>0</v>
      </c>
      <c r="E26" s="66">
        <v>0</v>
      </c>
      <c r="F26" s="67">
        <v>0</v>
      </c>
      <c r="G26" s="63">
        <f t="shared" si="0"/>
        <v>100</v>
      </c>
      <c r="H26" s="47">
        <f t="shared" si="1"/>
        <v>0.17543859649122806</v>
      </c>
      <c r="I26" s="9"/>
      <c r="J26" s="27"/>
    </row>
    <row r="27" spans="1:10" ht="15">
      <c r="A27" s="8" t="s">
        <v>219</v>
      </c>
      <c r="B27" s="65">
        <v>4</v>
      </c>
      <c r="C27" s="66">
        <v>2</v>
      </c>
      <c r="D27" s="66">
        <v>0</v>
      </c>
      <c r="E27" s="66">
        <v>0</v>
      </c>
      <c r="F27" s="67">
        <v>0</v>
      </c>
      <c r="G27" s="63">
        <f t="shared" si="0"/>
        <v>80</v>
      </c>
      <c r="H27" s="47">
        <f t="shared" si="1"/>
        <v>0.14035087719298245</v>
      </c>
      <c r="I27" s="9"/>
      <c r="J27" s="27"/>
    </row>
    <row r="28" ht="15.75" thickBot="1"/>
    <row r="29" spans="1:4" ht="15.75" thickBot="1">
      <c r="A29" t="s">
        <v>28</v>
      </c>
      <c r="C29" s="253">
        <f>MAX(G6:G27)</f>
        <v>370</v>
      </c>
      <c r="D29" s="254"/>
    </row>
  </sheetData>
  <sheetProtection sheet="1" objects="1" scenarios="1" selectLockedCells="1" selectUnlockedCells="1"/>
  <mergeCells count="9">
    <mergeCell ref="J3:J5"/>
    <mergeCell ref="B5:F5"/>
    <mergeCell ref="C29:D29"/>
    <mergeCell ref="A1:I1"/>
    <mergeCell ref="A3:A5"/>
    <mergeCell ref="B3:F3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86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137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133</v>
      </c>
      <c r="C4" s="6" t="s">
        <v>134</v>
      </c>
      <c r="D4" s="6" t="s">
        <v>135</v>
      </c>
      <c r="E4" s="6" t="s">
        <v>36</v>
      </c>
      <c r="F4" s="28" t="s">
        <v>136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">
      <c r="A6" s="10" t="s">
        <v>65</v>
      </c>
      <c r="B6" s="69">
        <v>2</v>
      </c>
      <c r="C6" s="70">
        <v>4</v>
      </c>
      <c r="D6" s="70">
        <v>9</v>
      </c>
      <c r="E6" s="70">
        <v>3</v>
      </c>
      <c r="F6" s="71">
        <v>3</v>
      </c>
      <c r="G6" s="63">
        <f aca="true" t="shared" si="0" ref="G6:G27">B6*10+C6*20+D6*30+E6*40+F6*50</f>
        <v>640</v>
      </c>
      <c r="H6" s="47">
        <f aca="true" t="shared" si="1" ref="H6:H27">G6/750</f>
        <v>0.8533333333333334</v>
      </c>
      <c r="I6" s="197">
        <v>1</v>
      </c>
      <c r="J6" s="52">
        <v>1</v>
      </c>
    </row>
    <row r="7" spans="1:10" ht="15">
      <c r="A7" s="8" t="s">
        <v>208</v>
      </c>
      <c r="B7" s="12">
        <v>3</v>
      </c>
      <c r="C7" s="3">
        <v>3</v>
      </c>
      <c r="D7" s="3">
        <v>9</v>
      </c>
      <c r="E7" s="3">
        <v>3</v>
      </c>
      <c r="F7" s="13">
        <v>2</v>
      </c>
      <c r="G7" s="63">
        <f t="shared" si="0"/>
        <v>580</v>
      </c>
      <c r="H7" s="47">
        <f t="shared" si="1"/>
        <v>0.7733333333333333</v>
      </c>
      <c r="I7" s="9">
        <v>2</v>
      </c>
      <c r="J7" s="27">
        <v>4</v>
      </c>
    </row>
    <row r="8" spans="1:10" ht="15">
      <c r="A8" s="8" t="s">
        <v>209</v>
      </c>
      <c r="B8" s="12">
        <v>3</v>
      </c>
      <c r="C8" s="3">
        <v>4</v>
      </c>
      <c r="D8" s="3">
        <v>7</v>
      </c>
      <c r="E8" s="3">
        <v>3</v>
      </c>
      <c r="F8" s="13">
        <v>2</v>
      </c>
      <c r="G8" s="63">
        <f t="shared" si="0"/>
        <v>540</v>
      </c>
      <c r="H8" s="47">
        <f t="shared" si="1"/>
        <v>0.72</v>
      </c>
      <c r="I8" s="9">
        <v>3</v>
      </c>
      <c r="J8" s="27">
        <v>7</v>
      </c>
    </row>
    <row r="9" spans="1:10" ht="15">
      <c r="A9" s="8" t="s">
        <v>148</v>
      </c>
      <c r="B9" s="12">
        <v>2</v>
      </c>
      <c r="C9" s="3">
        <v>4</v>
      </c>
      <c r="D9" s="3">
        <v>7</v>
      </c>
      <c r="E9" s="3">
        <v>3</v>
      </c>
      <c r="F9" s="13">
        <v>2</v>
      </c>
      <c r="G9" s="63">
        <f t="shared" si="0"/>
        <v>530</v>
      </c>
      <c r="H9" s="47">
        <f t="shared" si="1"/>
        <v>0.7066666666666667</v>
      </c>
      <c r="I9" s="9">
        <v>4</v>
      </c>
      <c r="J9" s="27">
        <v>8</v>
      </c>
    </row>
    <row r="10" spans="1:10" ht="15">
      <c r="A10" s="8" t="s">
        <v>204</v>
      </c>
      <c r="B10" s="12">
        <v>3</v>
      </c>
      <c r="C10" s="3">
        <v>4</v>
      </c>
      <c r="D10" s="3">
        <v>7</v>
      </c>
      <c r="E10" s="3">
        <v>2</v>
      </c>
      <c r="F10" s="13">
        <v>2</v>
      </c>
      <c r="G10" s="63">
        <f t="shared" si="0"/>
        <v>500</v>
      </c>
      <c r="H10" s="47">
        <f t="shared" si="1"/>
        <v>0.6666666666666666</v>
      </c>
      <c r="I10" s="9">
        <v>5</v>
      </c>
      <c r="J10" s="27"/>
    </row>
    <row r="11" spans="1:10" ht="15">
      <c r="A11" s="8" t="s">
        <v>149</v>
      </c>
      <c r="B11" s="12">
        <v>2</v>
      </c>
      <c r="C11" s="3">
        <v>3</v>
      </c>
      <c r="D11" s="3">
        <v>5</v>
      </c>
      <c r="E11" s="3">
        <v>3</v>
      </c>
      <c r="F11" s="13">
        <v>3</v>
      </c>
      <c r="G11" s="63">
        <f t="shared" si="0"/>
        <v>500</v>
      </c>
      <c r="H11" s="47">
        <f t="shared" si="1"/>
        <v>0.6666666666666666</v>
      </c>
      <c r="I11" s="21"/>
      <c r="J11" s="27"/>
    </row>
    <row r="12" spans="1:10" ht="15">
      <c r="A12" s="8" t="s">
        <v>154</v>
      </c>
      <c r="B12" s="12">
        <v>2</v>
      </c>
      <c r="C12" s="3">
        <v>3</v>
      </c>
      <c r="D12" s="3">
        <v>5</v>
      </c>
      <c r="E12" s="3">
        <v>3</v>
      </c>
      <c r="F12" s="13">
        <v>3</v>
      </c>
      <c r="G12" s="63">
        <f t="shared" si="0"/>
        <v>500</v>
      </c>
      <c r="H12" s="47">
        <f t="shared" si="1"/>
        <v>0.6666666666666666</v>
      </c>
      <c r="I12" s="9"/>
      <c r="J12" s="27"/>
    </row>
    <row r="13" spans="1:10" ht="15">
      <c r="A13" s="8" t="s">
        <v>146</v>
      </c>
      <c r="B13" s="65">
        <v>2</v>
      </c>
      <c r="C13" s="66">
        <v>4</v>
      </c>
      <c r="D13" s="66">
        <v>5</v>
      </c>
      <c r="E13" s="66">
        <v>3</v>
      </c>
      <c r="F13" s="67">
        <v>2</v>
      </c>
      <c r="G13" s="63">
        <f t="shared" si="0"/>
        <v>470</v>
      </c>
      <c r="H13" s="47">
        <f t="shared" si="1"/>
        <v>0.6266666666666667</v>
      </c>
      <c r="I13" s="9"/>
      <c r="J13" s="27"/>
    </row>
    <row r="14" spans="1:10" ht="15">
      <c r="A14" s="167" t="s">
        <v>201</v>
      </c>
      <c r="B14" s="12">
        <v>2</v>
      </c>
      <c r="C14" s="3">
        <v>2</v>
      </c>
      <c r="D14" s="3">
        <v>5</v>
      </c>
      <c r="E14" s="3">
        <v>4</v>
      </c>
      <c r="F14" s="13">
        <v>2</v>
      </c>
      <c r="G14" s="63">
        <f t="shared" si="0"/>
        <v>470</v>
      </c>
      <c r="H14" s="47">
        <f t="shared" si="1"/>
        <v>0.6266666666666667</v>
      </c>
      <c r="I14" s="9"/>
      <c r="J14" s="27"/>
    </row>
    <row r="15" spans="1:10" ht="15">
      <c r="A15" s="8" t="s">
        <v>203</v>
      </c>
      <c r="B15" s="12">
        <v>2</v>
      </c>
      <c r="C15" s="3">
        <v>4</v>
      </c>
      <c r="D15" s="3">
        <v>6</v>
      </c>
      <c r="E15" s="3">
        <v>3</v>
      </c>
      <c r="F15" s="13">
        <v>1</v>
      </c>
      <c r="G15" s="63">
        <f t="shared" si="0"/>
        <v>450</v>
      </c>
      <c r="H15" s="47">
        <f t="shared" si="1"/>
        <v>0.6</v>
      </c>
      <c r="I15" s="9"/>
      <c r="J15" s="43"/>
    </row>
    <row r="16" spans="1:10" ht="15">
      <c r="A16" s="8" t="s">
        <v>147</v>
      </c>
      <c r="B16" s="12">
        <v>2</v>
      </c>
      <c r="C16" s="3">
        <v>4</v>
      </c>
      <c r="D16" s="3">
        <v>4</v>
      </c>
      <c r="E16" s="3">
        <v>3</v>
      </c>
      <c r="F16" s="13">
        <v>2</v>
      </c>
      <c r="G16" s="63">
        <f t="shared" si="0"/>
        <v>440</v>
      </c>
      <c r="H16" s="47">
        <f t="shared" si="1"/>
        <v>0.5866666666666667</v>
      </c>
      <c r="I16" s="9"/>
      <c r="J16" s="27"/>
    </row>
    <row r="17" spans="1:10" ht="15">
      <c r="A17" s="8" t="s">
        <v>153</v>
      </c>
      <c r="B17" s="12">
        <v>2</v>
      </c>
      <c r="C17" s="3">
        <v>3</v>
      </c>
      <c r="D17" s="3">
        <v>7</v>
      </c>
      <c r="E17" s="3">
        <v>2</v>
      </c>
      <c r="F17" s="13">
        <v>1</v>
      </c>
      <c r="G17" s="63">
        <f t="shared" si="0"/>
        <v>420</v>
      </c>
      <c r="H17" s="47">
        <f t="shared" si="1"/>
        <v>0.56</v>
      </c>
      <c r="I17" s="167"/>
      <c r="J17" s="27"/>
    </row>
    <row r="18" spans="1:10" ht="15">
      <c r="A18" s="8" t="s">
        <v>206</v>
      </c>
      <c r="B18" s="12">
        <v>2</v>
      </c>
      <c r="C18" s="3">
        <v>4</v>
      </c>
      <c r="D18" s="3">
        <v>5</v>
      </c>
      <c r="E18" s="3">
        <v>3</v>
      </c>
      <c r="F18" s="13">
        <v>1</v>
      </c>
      <c r="G18" s="63">
        <f t="shared" si="0"/>
        <v>420</v>
      </c>
      <c r="H18" s="47">
        <f t="shared" si="1"/>
        <v>0.56</v>
      </c>
      <c r="I18" s="9"/>
      <c r="J18" s="27"/>
    </row>
    <row r="19" spans="1:10" ht="15">
      <c r="A19" s="8" t="s">
        <v>152</v>
      </c>
      <c r="B19" s="12">
        <v>2</v>
      </c>
      <c r="C19" s="3">
        <v>4</v>
      </c>
      <c r="D19" s="3">
        <v>6</v>
      </c>
      <c r="E19" s="3">
        <v>3</v>
      </c>
      <c r="F19" s="13">
        <v>0</v>
      </c>
      <c r="G19" s="63">
        <f t="shared" si="0"/>
        <v>400</v>
      </c>
      <c r="H19" s="47">
        <f t="shared" si="1"/>
        <v>0.5333333333333333</v>
      </c>
      <c r="I19" s="9"/>
      <c r="J19" s="27"/>
    </row>
    <row r="20" spans="1:10" ht="15">
      <c r="A20" s="8" t="s">
        <v>205</v>
      </c>
      <c r="B20" s="12">
        <v>3</v>
      </c>
      <c r="C20" s="3">
        <v>3</v>
      </c>
      <c r="D20" s="3">
        <v>5</v>
      </c>
      <c r="E20" s="3">
        <v>1</v>
      </c>
      <c r="F20" s="13">
        <v>2</v>
      </c>
      <c r="G20" s="63">
        <f t="shared" si="0"/>
        <v>380</v>
      </c>
      <c r="H20" s="47">
        <f t="shared" si="1"/>
        <v>0.5066666666666667</v>
      </c>
      <c r="I20" s="9"/>
      <c r="J20" s="27"/>
    </row>
    <row r="21" spans="1:10" ht="15">
      <c r="A21" s="8" t="s">
        <v>326</v>
      </c>
      <c r="B21" s="12">
        <v>3</v>
      </c>
      <c r="C21" s="3">
        <v>3</v>
      </c>
      <c r="D21" s="3">
        <v>5</v>
      </c>
      <c r="E21" s="3">
        <v>2</v>
      </c>
      <c r="F21" s="13">
        <v>1</v>
      </c>
      <c r="G21" s="63">
        <f t="shared" si="0"/>
        <v>370</v>
      </c>
      <c r="H21" s="47">
        <f t="shared" si="1"/>
        <v>0.49333333333333335</v>
      </c>
      <c r="I21" s="9"/>
      <c r="J21" s="27"/>
    </row>
    <row r="22" spans="1:10" ht="15">
      <c r="A22" s="8" t="s">
        <v>202</v>
      </c>
      <c r="B22" s="12">
        <v>2</v>
      </c>
      <c r="C22" s="3">
        <v>3</v>
      </c>
      <c r="D22" s="3">
        <v>5</v>
      </c>
      <c r="E22" s="3">
        <v>1</v>
      </c>
      <c r="F22" s="13">
        <v>2</v>
      </c>
      <c r="G22" s="63">
        <f t="shared" si="0"/>
        <v>370</v>
      </c>
      <c r="H22" s="47">
        <f t="shared" si="1"/>
        <v>0.49333333333333335</v>
      </c>
      <c r="I22" s="9"/>
      <c r="J22" s="27"/>
    </row>
    <row r="23" spans="1:10" ht="15">
      <c r="A23" s="8" t="s">
        <v>207</v>
      </c>
      <c r="B23" s="12">
        <v>3</v>
      </c>
      <c r="C23" s="3">
        <v>4</v>
      </c>
      <c r="D23" s="3">
        <v>5</v>
      </c>
      <c r="E23" s="3">
        <v>2</v>
      </c>
      <c r="F23" s="13">
        <v>0</v>
      </c>
      <c r="G23" s="63">
        <f t="shared" si="0"/>
        <v>340</v>
      </c>
      <c r="H23" s="47">
        <f t="shared" si="1"/>
        <v>0.4533333333333333</v>
      </c>
      <c r="I23" s="9"/>
      <c r="J23" s="27"/>
    </row>
    <row r="24" spans="1:10" ht="15">
      <c r="A24" s="8" t="s">
        <v>150</v>
      </c>
      <c r="B24" s="12">
        <v>1</v>
      </c>
      <c r="C24" s="3">
        <v>4</v>
      </c>
      <c r="D24" s="3">
        <v>2</v>
      </c>
      <c r="E24" s="3">
        <v>3</v>
      </c>
      <c r="F24" s="13">
        <v>1</v>
      </c>
      <c r="G24" s="63">
        <f t="shared" si="0"/>
        <v>320</v>
      </c>
      <c r="H24" s="47">
        <f t="shared" si="1"/>
        <v>0.4266666666666667</v>
      </c>
      <c r="I24" s="9"/>
      <c r="J24" s="27"/>
    </row>
    <row r="25" spans="1:10" ht="15">
      <c r="A25" s="8" t="s">
        <v>145</v>
      </c>
      <c r="B25" s="12">
        <v>2</v>
      </c>
      <c r="C25" s="3">
        <v>3</v>
      </c>
      <c r="D25" s="3">
        <v>4</v>
      </c>
      <c r="E25" s="3">
        <v>2</v>
      </c>
      <c r="F25" s="13">
        <v>0</v>
      </c>
      <c r="G25" s="63">
        <f t="shared" si="0"/>
        <v>280</v>
      </c>
      <c r="H25" s="47">
        <f t="shared" si="1"/>
        <v>0.37333333333333335</v>
      </c>
      <c r="I25" s="9"/>
      <c r="J25" s="27"/>
    </row>
    <row r="26" spans="1:10" ht="16.5" customHeight="1">
      <c r="A26" s="8" t="s">
        <v>151</v>
      </c>
      <c r="B26" s="12">
        <v>2</v>
      </c>
      <c r="C26" s="3">
        <v>3</v>
      </c>
      <c r="D26" s="3">
        <v>2</v>
      </c>
      <c r="E26" s="3">
        <v>1</v>
      </c>
      <c r="F26" s="13">
        <v>0</v>
      </c>
      <c r="G26" s="63">
        <f t="shared" si="0"/>
        <v>180</v>
      </c>
      <c r="H26" s="47">
        <f t="shared" si="1"/>
        <v>0.24</v>
      </c>
      <c r="I26" s="9"/>
      <c r="J26" s="27"/>
    </row>
    <row r="27" spans="1:10" ht="15">
      <c r="A27" s="180" t="s">
        <v>294</v>
      </c>
      <c r="B27" s="12">
        <v>1</v>
      </c>
      <c r="C27" s="3">
        <v>2</v>
      </c>
      <c r="D27" s="3">
        <v>1</v>
      </c>
      <c r="E27" s="3">
        <v>1</v>
      </c>
      <c r="F27" s="13">
        <v>1</v>
      </c>
      <c r="G27" s="63">
        <f t="shared" si="0"/>
        <v>170</v>
      </c>
      <c r="H27" s="47">
        <f t="shared" si="1"/>
        <v>0.22666666666666666</v>
      </c>
      <c r="I27" s="9"/>
      <c r="J27" s="27"/>
    </row>
    <row r="29" ht="15.75" thickBot="1"/>
    <row r="30" spans="1:4" ht="15.75" thickBot="1">
      <c r="A30" t="s">
        <v>28</v>
      </c>
      <c r="C30" s="253">
        <f>MAX(G6:G27)</f>
        <v>640</v>
      </c>
      <c r="D30" s="254"/>
    </row>
  </sheetData>
  <sheetProtection sheet="1" objects="1" scenarios="1" selectLockedCells="1" selectUnlockedCells="1"/>
  <mergeCells count="9">
    <mergeCell ref="J3:J5"/>
    <mergeCell ref="B5:F5"/>
    <mergeCell ref="C30:D30"/>
    <mergeCell ref="A1:I1"/>
    <mergeCell ref="A3:A5"/>
    <mergeCell ref="B3:F3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10" sqref="D10:D14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87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137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133</v>
      </c>
      <c r="C4" s="6" t="s">
        <v>134</v>
      </c>
      <c r="D4" s="6" t="s">
        <v>135</v>
      </c>
      <c r="E4" s="6" t="s">
        <v>36</v>
      </c>
      <c r="F4" s="28" t="s">
        <v>136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">
      <c r="A6" s="7" t="s">
        <v>212</v>
      </c>
      <c r="B6" s="75">
        <v>3</v>
      </c>
      <c r="C6" s="87">
        <v>4</v>
      </c>
      <c r="D6" s="5">
        <v>9</v>
      </c>
      <c r="E6" s="196">
        <v>4</v>
      </c>
      <c r="F6" s="26">
        <v>2</v>
      </c>
      <c r="G6" s="63">
        <f aca="true" t="shared" si="0" ref="G6:G29">B6*10+C6*20+D6*30+E6*40+F6*50</f>
        <v>640</v>
      </c>
      <c r="H6" s="47">
        <f aca="true" t="shared" si="1" ref="H6:H29">G6/750</f>
        <v>0.8533333333333334</v>
      </c>
      <c r="I6" s="100">
        <v>1</v>
      </c>
      <c r="J6" s="99">
        <v>1</v>
      </c>
    </row>
    <row r="7" spans="1:10" ht="15">
      <c r="A7" s="10" t="s">
        <v>327</v>
      </c>
      <c r="B7" s="19">
        <v>2</v>
      </c>
      <c r="C7" s="4">
        <v>4</v>
      </c>
      <c r="D7" s="4">
        <v>5</v>
      </c>
      <c r="E7" s="4">
        <v>4</v>
      </c>
      <c r="F7" s="20">
        <v>3</v>
      </c>
      <c r="G7" s="63">
        <f t="shared" si="0"/>
        <v>560</v>
      </c>
      <c r="H7" s="47">
        <f t="shared" si="1"/>
        <v>0.7466666666666667</v>
      </c>
      <c r="I7" s="21">
        <v>2</v>
      </c>
      <c r="J7" s="32">
        <v>5</v>
      </c>
    </row>
    <row r="8" spans="1:10" ht="15">
      <c r="A8" s="8" t="s">
        <v>210</v>
      </c>
      <c r="B8" s="12">
        <v>3</v>
      </c>
      <c r="C8" s="3">
        <v>4</v>
      </c>
      <c r="D8" s="3">
        <v>5</v>
      </c>
      <c r="E8" s="3">
        <v>3</v>
      </c>
      <c r="F8" s="13">
        <v>3</v>
      </c>
      <c r="G8" s="63">
        <f t="shared" si="0"/>
        <v>530</v>
      </c>
      <c r="H8" s="47">
        <f t="shared" si="1"/>
        <v>0.7066666666666667</v>
      </c>
      <c r="I8" s="9">
        <v>3</v>
      </c>
      <c r="J8" s="27">
        <v>8</v>
      </c>
    </row>
    <row r="9" spans="1:10" ht="15">
      <c r="A9" s="8" t="s">
        <v>216</v>
      </c>
      <c r="B9" s="12">
        <v>3</v>
      </c>
      <c r="C9" s="3">
        <v>3</v>
      </c>
      <c r="D9" s="3">
        <v>7</v>
      </c>
      <c r="E9" s="3">
        <v>3</v>
      </c>
      <c r="F9" s="13">
        <v>2</v>
      </c>
      <c r="G9" s="63">
        <f t="shared" si="0"/>
        <v>520</v>
      </c>
      <c r="H9" s="47">
        <f t="shared" si="1"/>
        <v>0.6933333333333334</v>
      </c>
      <c r="I9" s="9">
        <v>4</v>
      </c>
      <c r="J9" s="27">
        <v>10</v>
      </c>
    </row>
    <row r="10" spans="1:10" ht="15">
      <c r="A10" s="8" t="s">
        <v>322</v>
      </c>
      <c r="B10" s="12">
        <v>2</v>
      </c>
      <c r="C10" s="3">
        <v>4</v>
      </c>
      <c r="D10" s="3">
        <v>8</v>
      </c>
      <c r="E10" s="3">
        <v>3</v>
      </c>
      <c r="F10" s="13">
        <v>1</v>
      </c>
      <c r="G10" s="63">
        <f t="shared" si="0"/>
        <v>510</v>
      </c>
      <c r="H10" s="47">
        <f t="shared" si="1"/>
        <v>0.68</v>
      </c>
      <c r="I10" s="9">
        <v>5</v>
      </c>
      <c r="J10" s="27"/>
    </row>
    <row r="11" spans="1:10" ht="15">
      <c r="A11" s="8" t="s">
        <v>219</v>
      </c>
      <c r="B11" s="65">
        <v>3</v>
      </c>
      <c r="C11" s="66">
        <v>4</v>
      </c>
      <c r="D11" s="66">
        <v>7</v>
      </c>
      <c r="E11" s="66">
        <v>3</v>
      </c>
      <c r="F11" s="67">
        <v>1</v>
      </c>
      <c r="G11" s="63">
        <f t="shared" si="0"/>
        <v>490</v>
      </c>
      <c r="H11" s="47">
        <f t="shared" si="1"/>
        <v>0.6533333333333333</v>
      </c>
      <c r="I11" s="9"/>
      <c r="J11" s="27"/>
    </row>
    <row r="12" spans="1:10" ht="15">
      <c r="A12" s="8" t="s">
        <v>215</v>
      </c>
      <c r="B12" s="12">
        <v>2</v>
      </c>
      <c r="C12" s="3">
        <v>4</v>
      </c>
      <c r="D12" s="3">
        <v>5</v>
      </c>
      <c r="E12" s="3">
        <v>2</v>
      </c>
      <c r="F12" s="13">
        <v>3</v>
      </c>
      <c r="G12" s="63">
        <f t="shared" si="0"/>
        <v>480</v>
      </c>
      <c r="H12" s="47">
        <f t="shared" si="1"/>
        <v>0.64</v>
      </c>
      <c r="I12" s="9"/>
      <c r="J12" s="27"/>
    </row>
    <row r="13" spans="1:10" ht="15">
      <c r="A13" s="8" t="s">
        <v>224</v>
      </c>
      <c r="B13" s="12">
        <v>2</v>
      </c>
      <c r="C13" s="3">
        <v>3</v>
      </c>
      <c r="D13" s="3">
        <v>6</v>
      </c>
      <c r="E13" s="3">
        <v>3</v>
      </c>
      <c r="F13" s="13">
        <v>2</v>
      </c>
      <c r="G13" s="63">
        <f t="shared" si="0"/>
        <v>480</v>
      </c>
      <c r="H13" s="47">
        <f t="shared" si="1"/>
        <v>0.64</v>
      </c>
      <c r="I13" s="9"/>
      <c r="J13" s="27"/>
    </row>
    <row r="14" spans="1:10" ht="15">
      <c r="A14" s="8" t="s">
        <v>321</v>
      </c>
      <c r="B14" s="12">
        <v>1</v>
      </c>
      <c r="C14" s="3">
        <v>4</v>
      </c>
      <c r="D14" s="3">
        <v>4</v>
      </c>
      <c r="E14" s="3">
        <v>4</v>
      </c>
      <c r="F14" s="13">
        <v>2</v>
      </c>
      <c r="G14" s="63">
        <f t="shared" si="0"/>
        <v>470</v>
      </c>
      <c r="H14" s="47">
        <f t="shared" si="1"/>
        <v>0.6266666666666667</v>
      </c>
      <c r="I14" s="9"/>
      <c r="J14" s="27"/>
    </row>
    <row r="15" spans="1:10" ht="15">
      <c r="A15" s="8" t="s">
        <v>222</v>
      </c>
      <c r="B15" s="12">
        <v>2</v>
      </c>
      <c r="C15" s="3">
        <v>2</v>
      </c>
      <c r="D15" s="3">
        <v>6</v>
      </c>
      <c r="E15" s="3">
        <v>2</v>
      </c>
      <c r="F15" s="13">
        <v>3</v>
      </c>
      <c r="G15" s="63">
        <f t="shared" si="0"/>
        <v>470</v>
      </c>
      <c r="H15" s="47">
        <f t="shared" si="1"/>
        <v>0.6266666666666667</v>
      </c>
      <c r="I15" s="9"/>
      <c r="J15" s="27"/>
    </row>
    <row r="16" spans="1:10" ht="15">
      <c r="A16" s="8" t="s">
        <v>218</v>
      </c>
      <c r="B16" s="12">
        <v>3</v>
      </c>
      <c r="C16" s="3">
        <v>4</v>
      </c>
      <c r="D16" s="3">
        <v>6</v>
      </c>
      <c r="E16" s="3">
        <v>2</v>
      </c>
      <c r="F16" s="13">
        <v>2</v>
      </c>
      <c r="G16" s="63">
        <f t="shared" si="0"/>
        <v>470</v>
      </c>
      <c r="H16" s="47">
        <f t="shared" si="1"/>
        <v>0.6266666666666667</v>
      </c>
      <c r="I16" s="42"/>
      <c r="J16" s="43"/>
    </row>
    <row r="17" spans="1:10" ht="15.75">
      <c r="A17" s="195" t="s">
        <v>323</v>
      </c>
      <c r="B17" s="161">
        <v>2</v>
      </c>
      <c r="C17" s="66">
        <v>3</v>
      </c>
      <c r="D17" s="66">
        <v>5</v>
      </c>
      <c r="E17" s="66">
        <v>2</v>
      </c>
      <c r="F17" s="67">
        <v>3</v>
      </c>
      <c r="G17" s="63">
        <f t="shared" si="0"/>
        <v>460</v>
      </c>
      <c r="H17" s="47">
        <f t="shared" si="1"/>
        <v>0.6133333333333333</v>
      </c>
      <c r="I17" s="9"/>
      <c r="J17" s="27"/>
    </row>
    <row r="18" spans="1:10" ht="15">
      <c r="A18" s="8" t="s">
        <v>213</v>
      </c>
      <c r="B18" s="12">
        <v>3</v>
      </c>
      <c r="C18" s="3">
        <v>4</v>
      </c>
      <c r="D18" s="3">
        <v>7</v>
      </c>
      <c r="E18" s="3">
        <v>1</v>
      </c>
      <c r="F18" s="13">
        <v>2</v>
      </c>
      <c r="G18" s="63">
        <f t="shared" si="0"/>
        <v>460</v>
      </c>
      <c r="H18" s="47">
        <f t="shared" si="1"/>
        <v>0.6133333333333333</v>
      </c>
      <c r="I18" s="9"/>
      <c r="J18" s="27"/>
    </row>
    <row r="19" spans="1:10" ht="15">
      <c r="A19" s="8" t="s">
        <v>214</v>
      </c>
      <c r="B19" s="65">
        <v>1</v>
      </c>
      <c r="C19" s="66">
        <v>4</v>
      </c>
      <c r="D19" s="66">
        <v>6</v>
      </c>
      <c r="E19" s="66">
        <v>2</v>
      </c>
      <c r="F19" s="67">
        <v>2</v>
      </c>
      <c r="G19" s="63">
        <f t="shared" si="0"/>
        <v>450</v>
      </c>
      <c r="H19" s="47">
        <f t="shared" si="1"/>
        <v>0.6</v>
      </c>
      <c r="I19" s="9"/>
      <c r="J19" s="27"/>
    </row>
    <row r="20" spans="1:10" ht="15">
      <c r="A20" s="8" t="s">
        <v>226</v>
      </c>
      <c r="B20" s="12">
        <v>2</v>
      </c>
      <c r="C20" s="3">
        <v>1</v>
      </c>
      <c r="D20" s="3">
        <v>7</v>
      </c>
      <c r="E20" s="3">
        <v>2</v>
      </c>
      <c r="F20" s="13">
        <v>2</v>
      </c>
      <c r="G20" s="63">
        <f t="shared" si="0"/>
        <v>430</v>
      </c>
      <c r="H20" s="47">
        <f t="shared" si="1"/>
        <v>0.5733333333333334</v>
      </c>
      <c r="I20" s="9"/>
      <c r="J20" s="27"/>
    </row>
    <row r="21" spans="1:10" ht="15">
      <c r="A21" s="8" t="s">
        <v>225</v>
      </c>
      <c r="B21" s="12">
        <v>1</v>
      </c>
      <c r="C21" s="3">
        <v>4</v>
      </c>
      <c r="D21" s="3">
        <v>5</v>
      </c>
      <c r="E21" s="3">
        <v>3</v>
      </c>
      <c r="F21" s="13">
        <v>1</v>
      </c>
      <c r="G21" s="63">
        <f t="shared" si="0"/>
        <v>410</v>
      </c>
      <c r="H21" s="47">
        <f t="shared" si="1"/>
        <v>0.5466666666666666</v>
      </c>
      <c r="I21" s="9"/>
      <c r="J21" s="27"/>
    </row>
    <row r="22" spans="1:10" ht="15">
      <c r="A22" s="8" t="s">
        <v>211</v>
      </c>
      <c r="B22" s="12">
        <v>2</v>
      </c>
      <c r="C22" s="3">
        <v>3</v>
      </c>
      <c r="D22" s="3">
        <v>6</v>
      </c>
      <c r="E22" s="3">
        <v>1</v>
      </c>
      <c r="F22" s="13">
        <v>2</v>
      </c>
      <c r="G22" s="63">
        <f t="shared" si="0"/>
        <v>400</v>
      </c>
      <c r="H22" s="47">
        <f t="shared" si="1"/>
        <v>0.5333333333333333</v>
      </c>
      <c r="I22" s="9"/>
      <c r="J22" s="27"/>
    </row>
    <row r="23" spans="1:10" ht="15">
      <c r="A23" s="8" t="s">
        <v>227</v>
      </c>
      <c r="B23" s="12">
        <v>2</v>
      </c>
      <c r="C23" s="3">
        <v>3</v>
      </c>
      <c r="D23" s="3">
        <v>5</v>
      </c>
      <c r="E23" s="3">
        <v>3</v>
      </c>
      <c r="F23" s="13">
        <v>1</v>
      </c>
      <c r="G23" s="63">
        <f t="shared" si="0"/>
        <v>400</v>
      </c>
      <c r="H23" s="47">
        <f t="shared" si="1"/>
        <v>0.5333333333333333</v>
      </c>
      <c r="I23" s="9"/>
      <c r="J23" s="27"/>
    </row>
    <row r="24" spans="1:10" ht="15">
      <c r="A24" s="8" t="s">
        <v>325</v>
      </c>
      <c r="B24" s="12">
        <v>3</v>
      </c>
      <c r="C24" s="3">
        <v>3</v>
      </c>
      <c r="D24" s="3">
        <v>4</v>
      </c>
      <c r="E24" s="3">
        <v>2</v>
      </c>
      <c r="F24" s="13">
        <v>1</v>
      </c>
      <c r="G24" s="63">
        <f t="shared" si="0"/>
        <v>340</v>
      </c>
      <c r="H24" s="47">
        <f t="shared" si="1"/>
        <v>0.4533333333333333</v>
      </c>
      <c r="I24" s="42"/>
      <c r="J24" s="43"/>
    </row>
    <row r="25" spans="1:10" ht="15">
      <c r="A25" s="8" t="s">
        <v>324</v>
      </c>
      <c r="B25" s="12">
        <v>3</v>
      </c>
      <c r="C25" s="3">
        <v>3</v>
      </c>
      <c r="D25" s="3">
        <v>4</v>
      </c>
      <c r="E25" s="3">
        <v>3</v>
      </c>
      <c r="F25" s="13">
        <v>0</v>
      </c>
      <c r="G25" s="63">
        <f t="shared" si="0"/>
        <v>330</v>
      </c>
      <c r="H25" s="47">
        <f t="shared" si="1"/>
        <v>0.44</v>
      </c>
      <c r="I25" s="9"/>
      <c r="J25" s="27"/>
    </row>
    <row r="26" spans="1:10" ht="15">
      <c r="A26" s="8" t="s">
        <v>223</v>
      </c>
      <c r="B26" s="12">
        <v>2</v>
      </c>
      <c r="C26" s="3">
        <v>3</v>
      </c>
      <c r="D26" s="3">
        <v>4</v>
      </c>
      <c r="E26" s="3">
        <v>2</v>
      </c>
      <c r="F26" s="13">
        <v>1</v>
      </c>
      <c r="G26" s="63">
        <f t="shared" si="0"/>
        <v>330</v>
      </c>
      <c r="H26" s="47">
        <f t="shared" si="1"/>
        <v>0.44</v>
      </c>
      <c r="I26" s="9"/>
      <c r="J26" s="27"/>
    </row>
    <row r="27" spans="1:10" ht="15">
      <c r="A27" s="8" t="s">
        <v>217</v>
      </c>
      <c r="B27" s="12">
        <v>1</v>
      </c>
      <c r="C27" s="3">
        <v>1</v>
      </c>
      <c r="D27" s="3">
        <v>5</v>
      </c>
      <c r="E27" s="3">
        <v>2</v>
      </c>
      <c r="F27" s="13">
        <v>1</v>
      </c>
      <c r="G27" s="63">
        <f t="shared" si="0"/>
        <v>310</v>
      </c>
      <c r="H27" s="47">
        <f t="shared" si="1"/>
        <v>0.41333333333333333</v>
      </c>
      <c r="I27" s="9"/>
      <c r="J27" s="27"/>
    </row>
    <row r="28" spans="1:10" ht="15.75" customHeight="1">
      <c r="A28" s="8" t="s">
        <v>220</v>
      </c>
      <c r="B28" s="12">
        <v>3</v>
      </c>
      <c r="C28" s="3">
        <v>2</v>
      </c>
      <c r="D28" s="3">
        <v>5</v>
      </c>
      <c r="E28" s="3">
        <v>1</v>
      </c>
      <c r="F28" s="13">
        <v>0</v>
      </c>
      <c r="G28" s="63">
        <f t="shared" si="0"/>
        <v>260</v>
      </c>
      <c r="H28" s="47">
        <f t="shared" si="1"/>
        <v>0.3466666666666667</v>
      </c>
      <c r="I28" s="9"/>
      <c r="J28" s="27"/>
    </row>
    <row r="29" spans="1:10" ht="15">
      <c r="A29" s="8" t="s">
        <v>221</v>
      </c>
      <c r="B29" s="12">
        <v>1</v>
      </c>
      <c r="C29" s="3">
        <v>3</v>
      </c>
      <c r="D29" s="3">
        <v>5</v>
      </c>
      <c r="E29" s="3">
        <v>1</v>
      </c>
      <c r="F29" s="13">
        <v>0</v>
      </c>
      <c r="G29" s="63">
        <f t="shared" si="0"/>
        <v>260</v>
      </c>
      <c r="H29" s="47">
        <f t="shared" si="1"/>
        <v>0.3466666666666667</v>
      </c>
      <c r="I29" s="9"/>
      <c r="J29" s="27"/>
    </row>
    <row r="32" ht="15.75" thickBot="1"/>
    <row r="33" spans="1:4" ht="15.75" thickBot="1">
      <c r="A33" t="s">
        <v>28</v>
      </c>
      <c r="C33" s="253">
        <f>MAX(G7:G26)</f>
        <v>560</v>
      </c>
      <c r="D33" s="254"/>
    </row>
  </sheetData>
  <sheetProtection sheet="1" objects="1" scenarios="1" selectLockedCells="1" selectUnlockedCells="1"/>
  <mergeCells count="9">
    <mergeCell ref="J3:J5"/>
    <mergeCell ref="B5:F5"/>
    <mergeCell ref="C33:D33"/>
    <mergeCell ref="A1:I1"/>
    <mergeCell ref="A3:A5"/>
    <mergeCell ref="B3:F3"/>
    <mergeCell ref="G3:G5"/>
    <mergeCell ref="H3:H5"/>
    <mergeCell ref="I3:I5"/>
  </mergeCells>
  <printOptions/>
  <pageMargins left="0.7086614173228347" right="0.7086614173228347" top="0.35433070866141736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3.28125" style="0" customWidth="1"/>
    <col min="2" max="2" width="11.421875" style="0" customWidth="1"/>
    <col min="3" max="4" width="10.7109375" style="0" customWidth="1"/>
    <col min="5" max="5" width="10.00390625" style="0" customWidth="1"/>
    <col min="6" max="6" width="9.8515625" style="0" customWidth="1"/>
    <col min="7" max="7" width="13.00390625" style="0" customWidth="1"/>
    <col min="8" max="8" width="12.28125" style="0" customWidth="1"/>
    <col min="9" max="9" width="9.28125" style="0" customWidth="1"/>
    <col min="10" max="10" width="11.140625" style="0" customWidth="1"/>
  </cols>
  <sheetData>
    <row r="1" spans="1:9" ht="39" customHeight="1">
      <c r="A1" s="255" t="s">
        <v>309</v>
      </c>
      <c r="B1" s="256"/>
      <c r="C1" s="256"/>
      <c r="D1" s="256"/>
      <c r="E1" s="256"/>
      <c r="F1" s="256"/>
      <c r="G1" s="256"/>
      <c r="H1" s="256"/>
      <c r="I1" s="256"/>
    </row>
    <row r="2" ht="15.75" thickBot="1">
      <c r="H2" t="s">
        <v>137</v>
      </c>
    </row>
    <row r="3" spans="1:10" ht="15.75" customHeight="1">
      <c r="A3" s="257" t="s">
        <v>0</v>
      </c>
      <c r="B3" s="260" t="s">
        <v>32</v>
      </c>
      <c r="C3" s="261"/>
      <c r="D3" s="261"/>
      <c r="E3" s="261"/>
      <c r="F3" s="262"/>
      <c r="G3" s="263" t="s">
        <v>27</v>
      </c>
      <c r="H3" s="247" t="s">
        <v>3</v>
      </c>
      <c r="I3" s="247" t="s">
        <v>2</v>
      </c>
      <c r="J3" s="247" t="s">
        <v>11</v>
      </c>
    </row>
    <row r="4" spans="1:10" ht="18.75" customHeight="1" thickBot="1">
      <c r="A4" s="258"/>
      <c r="B4" s="14" t="s">
        <v>133</v>
      </c>
      <c r="C4" s="6" t="s">
        <v>134</v>
      </c>
      <c r="D4" s="6" t="s">
        <v>135</v>
      </c>
      <c r="E4" s="6" t="s">
        <v>36</v>
      </c>
      <c r="F4" s="28" t="s">
        <v>136</v>
      </c>
      <c r="G4" s="264"/>
      <c r="H4" s="248"/>
      <c r="I4" s="248"/>
      <c r="J4" s="248"/>
    </row>
    <row r="5" spans="1:10" ht="16.5" thickBot="1">
      <c r="A5" s="259"/>
      <c r="B5" s="250" t="s">
        <v>1</v>
      </c>
      <c r="C5" s="251"/>
      <c r="D5" s="251"/>
      <c r="E5" s="251"/>
      <c r="F5" s="252"/>
      <c r="G5" s="265"/>
      <c r="H5" s="249"/>
      <c r="I5" s="249"/>
      <c r="J5" s="249"/>
    </row>
    <row r="6" spans="1:10" ht="15">
      <c r="A6" s="10" t="s">
        <v>239</v>
      </c>
      <c r="B6" s="69">
        <v>3</v>
      </c>
      <c r="C6" s="70">
        <v>4</v>
      </c>
      <c r="D6" s="70">
        <v>8</v>
      </c>
      <c r="E6" s="70">
        <v>4</v>
      </c>
      <c r="F6" s="71">
        <v>2</v>
      </c>
      <c r="G6" s="63">
        <f aca="true" t="shared" si="0" ref="G6:G24">B6*10+C6*20+D6*30+E6*40+F6*50</f>
        <v>610</v>
      </c>
      <c r="H6" s="47">
        <f aca="true" t="shared" si="1" ref="H6:H24">G6/750</f>
        <v>0.8133333333333334</v>
      </c>
      <c r="I6" s="21">
        <v>1</v>
      </c>
      <c r="J6" s="32">
        <v>3</v>
      </c>
    </row>
    <row r="7" spans="1:10" ht="15">
      <c r="A7" s="8" t="s">
        <v>241</v>
      </c>
      <c r="B7" s="65">
        <v>3</v>
      </c>
      <c r="C7" s="66">
        <v>4</v>
      </c>
      <c r="D7" s="66">
        <v>7</v>
      </c>
      <c r="E7" s="66">
        <v>2</v>
      </c>
      <c r="F7" s="67">
        <v>3</v>
      </c>
      <c r="G7" s="63">
        <f t="shared" si="0"/>
        <v>550</v>
      </c>
      <c r="H7" s="47">
        <f t="shared" si="1"/>
        <v>0.7333333333333333</v>
      </c>
      <c r="I7" s="9">
        <v>2</v>
      </c>
      <c r="J7" s="27">
        <v>6</v>
      </c>
    </row>
    <row r="8" spans="1:10" ht="15">
      <c r="A8" s="8" t="s">
        <v>318</v>
      </c>
      <c r="B8" s="65">
        <v>3</v>
      </c>
      <c r="C8" s="66">
        <v>3</v>
      </c>
      <c r="D8" s="66">
        <v>7</v>
      </c>
      <c r="E8" s="66">
        <v>3</v>
      </c>
      <c r="F8" s="67">
        <v>2</v>
      </c>
      <c r="G8" s="63">
        <f t="shared" si="0"/>
        <v>520</v>
      </c>
      <c r="H8" s="47">
        <f t="shared" si="1"/>
        <v>0.6933333333333334</v>
      </c>
      <c r="I8" s="9">
        <v>3</v>
      </c>
      <c r="J8" s="27">
        <v>10</v>
      </c>
    </row>
    <row r="9" spans="1:10" ht="15">
      <c r="A9" s="8" t="s">
        <v>235</v>
      </c>
      <c r="B9" s="65">
        <v>2</v>
      </c>
      <c r="C9" s="66">
        <v>4</v>
      </c>
      <c r="D9" s="66">
        <v>4</v>
      </c>
      <c r="E9" s="66">
        <v>3</v>
      </c>
      <c r="F9" s="67">
        <v>3</v>
      </c>
      <c r="G9" s="63">
        <f t="shared" si="0"/>
        <v>490</v>
      </c>
      <c r="H9" s="47">
        <f t="shared" si="1"/>
        <v>0.6533333333333333</v>
      </c>
      <c r="I9" s="9">
        <v>4</v>
      </c>
      <c r="J9" s="27"/>
    </row>
    <row r="10" spans="1:10" ht="15">
      <c r="A10" s="8" t="s">
        <v>232</v>
      </c>
      <c r="B10" s="65">
        <v>2</v>
      </c>
      <c r="C10" s="66">
        <v>3</v>
      </c>
      <c r="D10" s="66">
        <v>5</v>
      </c>
      <c r="E10" s="66">
        <v>3</v>
      </c>
      <c r="F10" s="67">
        <v>2</v>
      </c>
      <c r="G10" s="63">
        <f t="shared" si="0"/>
        <v>450</v>
      </c>
      <c r="H10" s="47">
        <f t="shared" si="1"/>
        <v>0.6</v>
      </c>
      <c r="I10" s="9">
        <v>5</v>
      </c>
      <c r="J10" s="27"/>
    </row>
    <row r="11" spans="1:10" ht="15">
      <c r="A11" s="8" t="s">
        <v>238</v>
      </c>
      <c r="B11" s="65">
        <v>2</v>
      </c>
      <c r="C11" s="66">
        <v>4</v>
      </c>
      <c r="D11" s="66">
        <v>4</v>
      </c>
      <c r="E11" s="66">
        <v>3</v>
      </c>
      <c r="F11" s="67">
        <v>2</v>
      </c>
      <c r="G11" s="63">
        <f t="shared" si="0"/>
        <v>440</v>
      </c>
      <c r="H11" s="47">
        <f t="shared" si="1"/>
        <v>0.5866666666666667</v>
      </c>
      <c r="I11" s="9"/>
      <c r="J11" s="27"/>
    </row>
    <row r="12" spans="1:10" ht="15">
      <c r="A12" s="8" t="s">
        <v>240</v>
      </c>
      <c r="B12" s="65">
        <v>1</v>
      </c>
      <c r="C12" s="66">
        <v>2</v>
      </c>
      <c r="D12" s="66">
        <v>7</v>
      </c>
      <c r="E12" s="66">
        <v>2</v>
      </c>
      <c r="F12" s="67">
        <v>2</v>
      </c>
      <c r="G12" s="63">
        <f t="shared" si="0"/>
        <v>440</v>
      </c>
      <c r="H12" s="47">
        <f t="shared" si="1"/>
        <v>0.5866666666666667</v>
      </c>
      <c r="I12" s="9"/>
      <c r="J12" s="27"/>
    </row>
    <row r="13" spans="1:10" ht="15">
      <c r="A13" s="8" t="s">
        <v>230</v>
      </c>
      <c r="B13" s="65">
        <v>3</v>
      </c>
      <c r="C13" s="66">
        <v>3</v>
      </c>
      <c r="D13" s="66">
        <v>4</v>
      </c>
      <c r="E13" s="66">
        <v>2</v>
      </c>
      <c r="F13" s="67">
        <v>2</v>
      </c>
      <c r="G13" s="63">
        <f t="shared" si="0"/>
        <v>390</v>
      </c>
      <c r="H13" s="47">
        <f t="shared" si="1"/>
        <v>0.52</v>
      </c>
      <c r="I13" s="9"/>
      <c r="J13" s="27"/>
    </row>
    <row r="14" spans="1:10" ht="15">
      <c r="A14" s="8" t="s">
        <v>233</v>
      </c>
      <c r="B14" s="65">
        <v>2</v>
      </c>
      <c r="C14" s="66">
        <v>3</v>
      </c>
      <c r="D14" s="66">
        <v>7</v>
      </c>
      <c r="E14" s="66">
        <v>1</v>
      </c>
      <c r="F14" s="67">
        <v>1</v>
      </c>
      <c r="G14" s="63">
        <f t="shared" si="0"/>
        <v>380</v>
      </c>
      <c r="H14" s="47">
        <f t="shared" si="1"/>
        <v>0.5066666666666667</v>
      </c>
      <c r="I14" s="9"/>
      <c r="J14" s="27"/>
    </row>
    <row r="15" spans="1:10" ht="15">
      <c r="A15" s="8" t="s">
        <v>237</v>
      </c>
      <c r="B15" s="65">
        <v>2</v>
      </c>
      <c r="C15" s="66">
        <v>3</v>
      </c>
      <c r="D15" s="66">
        <v>4</v>
      </c>
      <c r="E15" s="66">
        <v>3</v>
      </c>
      <c r="F15" s="67">
        <v>1</v>
      </c>
      <c r="G15" s="63">
        <f t="shared" si="0"/>
        <v>370</v>
      </c>
      <c r="H15" s="47">
        <f t="shared" si="1"/>
        <v>0.49333333333333335</v>
      </c>
      <c r="I15" s="9"/>
      <c r="J15" s="27"/>
    </row>
    <row r="16" spans="1:10" ht="15">
      <c r="A16" s="8" t="s">
        <v>231</v>
      </c>
      <c r="B16" s="65">
        <v>2</v>
      </c>
      <c r="C16" s="66">
        <v>3</v>
      </c>
      <c r="D16" s="66">
        <v>5</v>
      </c>
      <c r="E16" s="66">
        <v>1</v>
      </c>
      <c r="F16" s="67">
        <v>2</v>
      </c>
      <c r="G16" s="63">
        <f t="shared" si="0"/>
        <v>370</v>
      </c>
      <c r="H16" s="47">
        <f t="shared" si="1"/>
        <v>0.49333333333333335</v>
      </c>
      <c r="I16" s="56"/>
      <c r="J16" s="27"/>
    </row>
    <row r="17" spans="1:10" ht="15">
      <c r="A17" s="8" t="s">
        <v>228</v>
      </c>
      <c r="B17" s="65">
        <v>2</v>
      </c>
      <c r="C17" s="66">
        <v>4</v>
      </c>
      <c r="D17" s="66">
        <v>6</v>
      </c>
      <c r="E17" s="66">
        <v>1</v>
      </c>
      <c r="F17" s="67">
        <v>1</v>
      </c>
      <c r="G17" s="63">
        <f t="shared" si="0"/>
        <v>370</v>
      </c>
      <c r="H17" s="47">
        <f t="shared" si="1"/>
        <v>0.49333333333333335</v>
      </c>
      <c r="I17" s="9"/>
      <c r="J17" s="43"/>
    </row>
    <row r="18" spans="1:10" ht="15">
      <c r="A18" s="8" t="s">
        <v>229</v>
      </c>
      <c r="B18" s="65">
        <v>2</v>
      </c>
      <c r="C18" s="66">
        <v>2</v>
      </c>
      <c r="D18" s="66">
        <v>4</v>
      </c>
      <c r="E18" s="66">
        <v>3</v>
      </c>
      <c r="F18" s="67">
        <v>1</v>
      </c>
      <c r="G18" s="63">
        <f t="shared" si="0"/>
        <v>350</v>
      </c>
      <c r="H18" s="47">
        <f t="shared" si="1"/>
        <v>0.4666666666666667</v>
      </c>
      <c r="I18" s="9"/>
      <c r="J18" s="27"/>
    </row>
    <row r="19" spans="1:10" ht="15">
      <c r="A19" s="8" t="s">
        <v>292</v>
      </c>
      <c r="B19" s="65">
        <v>2</v>
      </c>
      <c r="C19" s="66">
        <v>3</v>
      </c>
      <c r="D19" s="66">
        <v>6</v>
      </c>
      <c r="E19" s="66">
        <v>1</v>
      </c>
      <c r="F19" s="67">
        <v>1</v>
      </c>
      <c r="G19" s="63">
        <f t="shared" si="0"/>
        <v>350</v>
      </c>
      <c r="H19" s="47">
        <f t="shared" si="1"/>
        <v>0.4666666666666667</v>
      </c>
      <c r="I19" s="9"/>
      <c r="J19" s="27"/>
    </row>
    <row r="20" spans="1:10" ht="15">
      <c r="A20" s="8" t="s">
        <v>293</v>
      </c>
      <c r="B20" s="65">
        <v>2</v>
      </c>
      <c r="C20" s="66">
        <v>2</v>
      </c>
      <c r="D20" s="66">
        <v>6</v>
      </c>
      <c r="E20" s="66">
        <v>2</v>
      </c>
      <c r="F20" s="67">
        <v>0</v>
      </c>
      <c r="G20" s="63">
        <f t="shared" si="0"/>
        <v>320</v>
      </c>
      <c r="H20" s="47">
        <f t="shared" si="1"/>
        <v>0.4266666666666667</v>
      </c>
      <c r="I20" s="9"/>
      <c r="J20" s="27"/>
    </row>
    <row r="21" spans="1:10" ht="15">
      <c r="A21" s="8" t="s">
        <v>236</v>
      </c>
      <c r="B21" s="65">
        <v>1</v>
      </c>
      <c r="C21" s="66">
        <v>3</v>
      </c>
      <c r="D21" s="66">
        <v>4</v>
      </c>
      <c r="E21" s="66">
        <v>1</v>
      </c>
      <c r="F21" s="67">
        <v>1</v>
      </c>
      <c r="G21" s="63">
        <f t="shared" si="0"/>
        <v>280</v>
      </c>
      <c r="H21" s="47">
        <f t="shared" si="1"/>
        <v>0.37333333333333335</v>
      </c>
      <c r="I21" s="9"/>
      <c r="J21" s="27"/>
    </row>
    <row r="22" spans="1:10" ht="16.5" customHeight="1">
      <c r="A22" s="8" t="s">
        <v>242</v>
      </c>
      <c r="B22" s="65">
        <v>1</v>
      </c>
      <c r="C22" s="66">
        <v>3</v>
      </c>
      <c r="D22" s="66">
        <v>1</v>
      </c>
      <c r="E22" s="66">
        <v>2</v>
      </c>
      <c r="F22" s="67">
        <v>2</v>
      </c>
      <c r="G22" s="63">
        <f t="shared" si="0"/>
        <v>280</v>
      </c>
      <c r="H22" s="47">
        <f t="shared" si="1"/>
        <v>0.37333333333333335</v>
      </c>
      <c r="I22" s="9"/>
      <c r="J22" s="27"/>
    </row>
    <row r="23" spans="1:10" ht="16.5" customHeight="1">
      <c r="A23" s="8" t="s">
        <v>319</v>
      </c>
      <c r="B23" s="65">
        <v>2</v>
      </c>
      <c r="C23" s="66">
        <v>3</v>
      </c>
      <c r="D23" s="66">
        <v>3</v>
      </c>
      <c r="E23" s="66">
        <v>0</v>
      </c>
      <c r="F23" s="67">
        <v>1</v>
      </c>
      <c r="G23" s="63">
        <f t="shared" si="0"/>
        <v>220</v>
      </c>
      <c r="H23" s="47">
        <f t="shared" si="1"/>
        <v>0.29333333333333333</v>
      </c>
      <c r="I23" s="9"/>
      <c r="J23" s="27"/>
    </row>
    <row r="24" spans="1:10" ht="16.5" customHeight="1">
      <c r="A24" s="8" t="s">
        <v>234</v>
      </c>
      <c r="B24" s="65">
        <v>2</v>
      </c>
      <c r="C24" s="66">
        <v>3</v>
      </c>
      <c r="D24" s="66">
        <v>2</v>
      </c>
      <c r="E24" s="66">
        <v>1</v>
      </c>
      <c r="F24" s="67">
        <v>0</v>
      </c>
      <c r="G24" s="63">
        <f t="shared" si="0"/>
        <v>180</v>
      </c>
      <c r="H24" s="47">
        <f t="shared" si="1"/>
        <v>0.24</v>
      </c>
      <c r="I24" s="9"/>
      <c r="J24" s="27"/>
    </row>
    <row r="26" ht="15.75" thickBot="1"/>
    <row r="27" spans="1:4" ht="15.75" thickBot="1">
      <c r="A27" t="s">
        <v>28</v>
      </c>
      <c r="C27" s="253">
        <f>MAX(G6:G24)</f>
        <v>610</v>
      </c>
      <c r="D27" s="254"/>
    </row>
  </sheetData>
  <sheetProtection sheet="1" objects="1" scenarios="1" selectLockedCells="1" selectUnlockedCells="1"/>
  <mergeCells count="9">
    <mergeCell ref="J3:J5"/>
    <mergeCell ref="B5:F5"/>
    <mergeCell ref="C27:D27"/>
    <mergeCell ref="A1:I1"/>
    <mergeCell ref="A3:A5"/>
    <mergeCell ref="B3:F3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6.00390625" style="0" customWidth="1"/>
    <col min="2" max="2" width="24.421875" style="0" customWidth="1"/>
    <col min="6" max="6" width="13.00390625" style="0" customWidth="1"/>
    <col min="7" max="7" width="12.7109375" style="0" customWidth="1"/>
    <col min="8" max="8" width="11.8515625" style="0" customWidth="1"/>
    <col min="9" max="9" width="12.00390625" style="0" customWidth="1"/>
  </cols>
  <sheetData>
    <row r="1" spans="1:12" ht="36.75" customHeight="1">
      <c r="A1" s="255" t="s">
        <v>119</v>
      </c>
      <c r="B1" s="255"/>
      <c r="C1" s="255"/>
      <c r="D1" s="255"/>
      <c r="E1" s="255"/>
      <c r="F1" s="255"/>
      <c r="G1" s="255"/>
      <c r="H1" s="255"/>
      <c r="I1" s="255"/>
      <c r="J1" s="33"/>
      <c r="K1" s="33"/>
      <c r="L1" s="33"/>
    </row>
    <row r="2" ht="15.75" thickBot="1">
      <c r="G2" t="s">
        <v>30</v>
      </c>
    </row>
    <row r="3" spans="1:9" ht="32.25" customHeight="1">
      <c r="A3" s="127"/>
      <c r="B3" s="268" t="s">
        <v>0</v>
      </c>
      <c r="C3" s="270" t="s">
        <v>1</v>
      </c>
      <c r="D3" s="271"/>
      <c r="E3" s="272"/>
      <c r="F3" s="247" t="s">
        <v>27</v>
      </c>
      <c r="G3" s="247" t="s">
        <v>3</v>
      </c>
      <c r="H3" s="273" t="s">
        <v>2</v>
      </c>
      <c r="I3" s="266" t="s">
        <v>11</v>
      </c>
    </row>
    <row r="4" spans="1:9" ht="17.25" customHeight="1" thickBot="1">
      <c r="A4" s="128"/>
      <c r="B4" s="269"/>
      <c r="C4" s="23" t="s">
        <v>13</v>
      </c>
      <c r="D4" s="24" t="s">
        <v>14</v>
      </c>
      <c r="E4" s="24" t="s">
        <v>15</v>
      </c>
      <c r="F4" s="249"/>
      <c r="G4" s="249"/>
      <c r="H4" s="274"/>
      <c r="I4" s="267"/>
    </row>
    <row r="5" spans="1:9" ht="17.25" customHeight="1" thickBot="1">
      <c r="A5" s="122"/>
      <c r="B5" s="116"/>
      <c r="C5" s="125"/>
      <c r="D5" s="115"/>
      <c r="E5" s="126"/>
      <c r="F5" s="95"/>
      <c r="G5" s="95"/>
      <c r="H5" s="95"/>
      <c r="I5" s="97"/>
    </row>
    <row r="6" spans="1:9" ht="15.75">
      <c r="A6" s="134">
        <v>1</v>
      </c>
      <c r="B6" s="7" t="s">
        <v>38</v>
      </c>
      <c r="C6" s="131">
        <v>7</v>
      </c>
      <c r="D6" s="132">
        <v>8</v>
      </c>
      <c r="E6" s="133">
        <v>4</v>
      </c>
      <c r="F6" s="134">
        <f aca="true" t="shared" si="0" ref="F6:F28">C6*3+D6*4+E6*5</f>
        <v>73</v>
      </c>
      <c r="G6" s="135">
        <f aca="true" t="shared" si="1" ref="G6:G28">F6/120</f>
        <v>0.6083333333333333</v>
      </c>
      <c r="H6" s="134">
        <v>1</v>
      </c>
      <c r="I6" s="136">
        <v>1</v>
      </c>
    </row>
    <row r="7" spans="1:9" ht="15.75">
      <c r="A7" s="137">
        <v>2</v>
      </c>
      <c r="B7" s="10" t="s">
        <v>88</v>
      </c>
      <c r="C7" s="139">
        <v>8</v>
      </c>
      <c r="D7" s="140">
        <v>6</v>
      </c>
      <c r="E7" s="141">
        <v>3</v>
      </c>
      <c r="F7" s="129">
        <f t="shared" si="0"/>
        <v>63</v>
      </c>
      <c r="G7" s="142">
        <f>F7/120</f>
        <v>0.525</v>
      </c>
      <c r="H7" s="137">
        <v>2</v>
      </c>
      <c r="I7" s="143">
        <v>3</v>
      </c>
    </row>
    <row r="8" spans="1:9" ht="15.75">
      <c r="A8" s="129">
        <v>3</v>
      </c>
      <c r="B8" s="8" t="s">
        <v>143</v>
      </c>
      <c r="C8" s="139">
        <v>7</v>
      </c>
      <c r="D8" s="140">
        <v>6</v>
      </c>
      <c r="E8" s="141">
        <v>2</v>
      </c>
      <c r="F8" s="129">
        <f t="shared" si="0"/>
        <v>55</v>
      </c>
      <c r="G8" s="142">
        <f>F8/120</f>
        <v>0.4583333333333333</v>
      </c>
      <c r="H8" s="137"/>
      <c r="I8" s="143"/>
    </row>
    <row r="9" spans="1:9" ht="15.75">
      <c r="A9" s="129">
        <v>4</v>
      </c>
      <c r="B9" s="62" t="s">
        <v>41</v>
      </c>
      <c r="C9" s="139">
        <v>8</v>
      </c>
      <c r="D9" s="236">
        <v>5</v>
      </c>
      <c r="E9" s="141">
        <v>1</v>
      </c>
      <c r="F9" s="129">
        <f t="shared" si="0"/>
        <v>49</v>
      </c>
      <c r="G9" s="142">
        <f t="shared" si="1"/>
        <v>0.4083333333333333</v>
      </c>
      <c r="H9" s="137"/>
      <c r="I9" s="143"/>
    </row>
    <row r="10" spans="1:9" ht="15.75">
      <c r="A10" s="137">
        <v>5</v>
      </c>
      <c r="B10" s="62" t="s">
        <v>90</v>
      </c>
      <c r="C10" s="139">
        <v>6</v>
      </c>
      <c r="D10" s="140">
        <v>6</v>
      </c>
      <c r="E10" s="141">
        <v>1</v>
      </c>
      <c r="F10" s="129">
        <f t="shared" si="0"/>
        <v>47</v>
      </c>
      <c r="G10" s="142">
        <f t="shared" si="1"/>
        <v>0.39166666666666666</v>
      </c>
      <c r="H10" s="137"/>
      <c r="I10" s="143"/>
    </row>
    <row r="11" spans="1:9" ht="15.75">
      <c r="A11" s="129">
        <v>6</v>
      </c>
      <c r="B11" s="8" t="s">
        <v>138</v>
      </c>
      <c r="C11" s="139">
        <v>2</v>
      </c>
      <c r="D11" s="140">
        <v>5</v>
      </c>
      <c r="E11" s="141">
        <v>4</v>
      </c>
      <c r="F11" s="129">
        <f t="shared" si="0"/>
        <v>46</v>
      </c>
      <c r="G11" s="142">
        <f t="shared" si="1"/>
        <v>0.38333333333333336</v>
      </c>
      <c r="H11" s="137"/>
      <c r="I11" s="143"/>
    </row>
    <row r="12" spans="1:9" ht="15.75">
      <c r="A12" s="129">
        <v>7</v>
      </c>
      <c r="B12" s="8" t="s">
        <v>307</v>
      </c>
      <c r="C12" s="139">
        <v>7</v>
      </c>
      <c r="D12" s="140">
        <v>6</v>
      </c>
      <c r="E12" s="141">
        <v>0</v>
      </c>
      <c r="F12" s="129">
        <f t="shared" si="0"/>
        <v>45</v>
      </c>
      <c r="G12" s="142">
        <f t="shared" si="1"/>
        <v>0.375</v>
      </c>
      <c r="H12" s="137"/>
      <c r="I12" s="143"/>
    </row>
    <row r="13" spans="1:9" ht="15.75">
      <c r="A13" s="137">
        <v>8</v>
      </c>
      <c r="B13" s="62" t="s">
        <v>91</v>
      </c>
      <c r="C13" s="139">
        <v>4</v>
      </c>
      <c r="D13" s="140">
        <v>5</v>
      </c>
      <c r="E13" s="141">
        <v>2</v>
      </c>
      <c r="F13" s="129">
        <f t="shared" si="0"/>
        <v>42</v>
      </c>
      <c r="G13" s="142">
        <f t="shared" si="1"/>
        <v>0.35</v>
      </c>
      <c r="H13" s="137"/>
      <c r="I13" s="143"/>
    </row>
    <row r="14" spans="1:9" ht="15.75">
      <c r="A14" s="129">
        <v>9</v>
      </c>
      <c r="B14" s="62" t="s">
        <v>115</v>
      </c>
      <c r="C14" s="139">
        <v>6</v>
      </c>
      <c r="D14" s="140">
        <v>3</v>
      </c>
      <c r="E14" s="141">
        <v>1</v>
      </c>
      <c r="F14" s="129">
        <f t="shared" si="0"/>
        <v>35</v>
      </c>
      <c r="G14" s="142">
        <f t="shared" si="1"/>
        <v>0.2916666666666667</v>
      </c>
      <c r="H14" s="137"/>
      <c r="I14" s="143"/>
    </row>
    <row r="15" spans="1:9" ht="15.75">
      <c r="A15" s="129">
        <v>10</v>
      </c>
      <c r="B15" s="8" t="s">
        <v>243</v>
      </c>
      <c r="C15" s="139">
        <v>5</v>
      </c>
      <c r="D15" s="140">
        <v>5</v>
      </c>
      <c r="E15" s="141">
        <v>0</v>
      </c>
      <c r="F15" s="129">
        <f t="shared" si="0"/>
        <v>35</v>
      </c>
      <c r="G15" s="142">
        <f t="shared" si="1"/>
        <v>0.2916666666666667</v>
      </c>
      <c r="H15" s="137"/>
      <c r="I15" s="143"/>
    </row>
    <row r="16" spans="1:9" ht="15.75">
      <c r="A16" s="137">
        <v>11</v>
      </c>
      <c r="B16" s="8" t="s">
        <v>95</v>
      </c>
      <c r="C16" s="139">
        <v>6</v>
      </c>
      <c r="D16" s="140">
        <v>4</v>
      </c>
      <c r="E16" s="141">
        <v>0</v>
      </c>
      <c r="F16" s="129">
        <f t="shared" si="0"/>
        <v>34</v>
      </c>
      <c r="G16" s="142">
        <f t="shared" si="1"/>
        <v>0.2833333333333333</v>
      </c>
      <c r="H16" s="137"/>
      <c r="I16" s="143"/>
    </row>
    <row r="17" spans="1:9" ht="15.75">
      <c r="A17" s="129">
        <v>12</v>
      </c>
      <c r="B17" s="8" t="s">
        <v>94</v>
      </c>
      <c r="C17" s="139">
        <v>5</v>
      </c>
      <c r="D17" s="140">
        <v>2</v>
      </c>
      <c r="E17" s="141">
        <v>2</v>
      </c>
      <c r="F17" s="129">
        <f t="shared" si="0"/>
        <v>33</v>
      </c>
      <c r="G17" s="142">
        <f t="shared" si="1"/>
        <v>0.275</v>
      </c>
      <c r="H17" s="137"/>
      <c r="I17" s="143"/>
    </row>
    <row r="18" spans="1:9" ht="14.25" customHeight="1">
      <c r="A18" s="129">
        <v>13</v>
      </c>
      <c r="B18" s="62" t="s">
        <v>42</v>
      </c>
      <c r="C18" s="139">
        <v>4</v>
      </c>
      <c r="D18" s="140">
        <v>4</v>
      </c>
      <c r="E18" s="141">
        <v>1</v>
      </c>
      <c r="F18" s="129">
        <f t="shared" si="0"/>
        <v>33</v>
      </c>
      <c r="G18" s="142">
        <f t="shared" si="1"/>
        <v>0.275</v>
      </c>
      <c r="H18" s="137"/>
      <c r="I18" s="143"/>
    </row>
    <row r="19" spans="1:9" ht="15.75">
      <c r="A19" s="137">
        <v>14</v>
      </c>
      <c r="B19" s="8" t="s">
        <v>475</v>
      </c>
      <c r="C19" s="139">
        <v>1</v>
      </c>
      <c r="D19" s="140">
        <v>4</v>
      </c>
      <c r="E19" s="141">
        <v>2</v>
      </c>
      <c r="F19" s="129">
        <f t="shared" si="0"/>
        <v>29</v>
      </c>
      <c r="G19" s="142">
        <f t="shared" si="1"/>
        <v>0.24166666666666667</v>
      </c>
      <c r="H19" s="137"/>
      <c r="I19" s="143"/>
    </row>
    <row r="20" spans="1:9" ht="15.75">
      <c r="A20" s="129">
        <v>15</v>
      </c>
      <c r="B20" s="8" t="s">
        <v>244</v>
      </c>
      <c r="C20" s="139"/>
      <c r="D20" s="140"/>
      <c r="E20" s="141"/>
      <c r="F20" s="129">
        <f t="shared" si="0"/>
        <v>0</v>
      </c>
      <c r="G20" s="142">
        <f t="shared" si="1"/>
        <v>0</v>
      </c>
      <c r="H20" s="137"/>
      <c r="I20" s="143"/>
    </row>
    <row r="21" spans="1:9" ht="15.75">
      <c r="A21" s="129">
        <v>16</v>
      </c>
      <c r="B21" s="8" t="s">
        <v>142</v>
      </c>
      <c r="C21" s="139"/>
      <c r="D21" s="140"/>
      <c r="E21" s="141"/>
      <c r="F21" s="129">
        <f t="shared" si="0"/>
        <v>0</v>
      </c>
      <c r="G21" s="142">
        <f t="shared" si="1"/>
        <v>0</v>
      </c>
      <c r="H21" s="137"/>
      <c r="I21" s="143"/>
    </row>
    <row r="22" spans="1:9" ht="15.75">
      <c r="A22" s="137">
        <v>17</v>
      </c>
      <c r="B22" s="62" t="s">
        <v>89</v>
      </c>
      <c r="C22" s="139"/>
      <c r="D22" s="140"/>
      <c r="E22" s="141"/>
      <c r="F22" s="129">
        <f t="shared" si="0"/>
        <v>0</v>
      </c>
      <c r="G22" s="142">
        <f t="shared" si="1"/>
        <v>0</v>
      </c>
      <c r="H22" s="137"/>
      <c r="I22" s="143"/>
    </row>
    <row r="23" spans="1:9" ht="15.75">
      <c r="A23" s="129">
        <v>18</v>
      </c>
      <c r="B23" s="8" t="s">
        <v>43</v>
      </c>
      <c r="C23" s="139"/>
      <c r="D23" s="140"/>
      <c r="E23" s="141"/>
      <c r="F23" s="129">
        <f t="shared" si="0"/>
        <v>0</v>
      </c>
      <c r="G23" s="142">
        <f t="shared" si="1"/>
        <v>0</v>
      </c>
      <c r="H23" s="137"/>
      <c r="I23" s="143"/>
    </row>
    <row r="24" spans="1:9" ht="15.75">
      <c r="A24" s="137">
        <v>19</v>
      </c>
      <c r="B24" s="62" t="s">
        <v>92</v>
      </c>
      <c r="C24" s="139"/>
      <c r="D24" s="140"/>
      <c r="E24" s="141"/>
      <c r="F24" s="129">
        <f t="shared" si="0"/>
        <v>0</v>
      </c>
      <c r="G24" s="142">
        <f t="shared" si="1"/>
        <v>0</v>
      </c>
      <c r="H24" s="137"/>
      <c r="I24" s="143"/>
    </row>
    <row r="25" spans="1:9" ht="15.75">
      <c r="A25" s="129">
        <v>20</v>
      </c>
      <c r="B25" s="62" t="s">
        <v>39</v>
      </c>
      <c r="C25" s="139"/>
      <c r="D25" s="140"/>
      <c r="E25" s="141"/>
      <c r="F25" s="129">
        <f t="shared" si="0"/>
        <v>0</v>
      </c>
      <c r="G25" s="142">
        <f t="shared" si="1"/>
        <v>0</v>
      </c>
      <c r="H25" s="137"/>
      <c r="I25" s="143"/>
    </row>
    <row r="26" spans="1:9" ht="15.75">
      <c r="A26" s="137">
        <v>21</v>
      </c>
      <c r="B26" s="8" t="s">
        <v>245</v>
      </c>
      <c r="C26" s="139"/>
      <c r="D26" s="140"/>
      <c r="E26" s="141"/>
      <c r="F26" s="129">
        <f t="shared" si="0"/>
        <v>0</v>
      </c>
      <c r="G26" s="142">
        <f t="shared" si="1"/>
        <v>0</v>
      </c>
      <c r="H26" s="137"/>
      <c r="I26" s="143"/>
    </row>
    <row r="27" spans="1:9" ht="15.75">
      <c r="A27" s="129">
        <v>22</v>
      </c>
      <c r="B27" s="62" t="s">
        <v>40</v>
      </c>
      <c r="C27" s="139"/>
      <c r="D27" s="140"/>
      <c r="E27" s="141"/>
      <c r="F27" s="129">
        <f t="shared" si="0"/>
        <v>0</v>
      </c>
      <c r="G27" s="142">
        <f t="shared" si="1"/>
        <v>0</v>
      </c>
      <c r="H27" s="137"/>
      <c r="I27" s="143"/>
    </row>
    <row r="28" spans="1:9" ht="15.75">
      <c r="A28" s="137">
        <v>23</v>
      </c>
      <c r="B28" s="8" t="s">
        <v>308</v>
      </c>
      <c r="C28" s="139"/>
      <c r="D28" s="140"/>
      <c r="E28" s="141"/>
      <c r="F28" s="137">
        <f t="shared" si="0"/>
        <v>0</v>
      </c>
      <c r="G28" s="147">
        <f t="shared" si="1"/>
        <v>0</v>
      </c>
      <c r="H28" s="148"/>
      <c r="I28" s="138"/>
    </row>
    <row r="29" spans="1:9" ht="15.75">
      <c r="A29" s="137"/>
      <c r="B29" s="62"/>
      <c r="C29" s="144"/>
      <c r="D29" s="145"/>
      <c r="E29" s="146"/>
      <c r="F29" s="137"/>
      <c r="G29" s="147"/>
      <c r="H29" s="148"/>
      <c r="I29" s="138"/>
    </row>
    <row r="30" spans="1:9" ht="16.5" thickBot="1">
      <c r="A30" s="173"/>
      <c r="B30" s="53"/>
      <c r="C30" s="150"/>
      <c r="D30" s="151"/>
      <c r="E30" s="152"/>
      <c r="F30" s="153"/>
      <c r="G30" s="154"/>
      <c r="H30" s="155"/>
      <c r="I30" s="149"/>
    </row>
    <row r="37" spans="2:5" ht="15">
      <c r="B37" s="25" t="s">
        <v>28</v>
      </c>
      <c r="E37" s="45">
        <f>MAX(F6:F27)</f>
        <v>73</v>
      </c>
    </row>
  </sheetData>
  <sheetProtection sheet="1" objects="1" scenarios="1" selectLockedCells="1" selectUnlockedCells="1"/>
  <mergeCells count="7">
    <mergeCell ref="I3:I4"/>
    <mergeCell ref="A1:I1"/>
    <mergeCell ref="B3:B4"/>
    <mergeCell ref="C3:E3"/>
    <mergeCell ref="F3:F4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00390625" style="0" customWidth="1"/>
    <col min="2" max="2" width="24.421875" style="0" customWidth="1"/>
    <col min="6" max="6" width="13.00390625" style="0" customWidth="1"/>
    <col min="7" max="7" width="12.7109375" style="0" customWidth="1"/>
    <col min="8" max="8" width="11.8515625" style="0" customWidth="1"/>
    <col min="9" max="9" width="12.00390625" style="0" customWidth="1"/>
  </cols>
  <sheetData>
    <row r="1" spans="1:12" ht="36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33"/>
      <c r="L1" s="33"/>
    </row>
    <row r="2" ht="15.75" thickBot="1">
      <c r="G2" t="s">
        <v>30</v>
      </c>
    </row>
    <row r="3" spans="1:9" ht="32.25" customHeight="1">
      <c r="A3" s="127"/>
      <c r="B3" s="268" t="s">
        <v>0</v>
      </c>
      <c r="C3" s="270" t="s">
        <v>1</v>
      </c>
      <c r="D3" s="271"/>
      <c r="E3" s="272"/>
      <c r="F3" s="247" t="s">
        <v>27</v>
      </c>
      <c r="G3" s="247" t="s">
        <v>3</v>
      </c>
      <c r="H3" s="273" t="s">
        <v>2</v>
      </c>
      <c r="I3" s="266" t="s">
        <v>11</v>
      </c>
    </row>
    <row r="4" spans="1:9" ht="17.25" customHeight="1" thickBot="1">
      <c r="A4" s="128"/>
      <c r="B4" s="269"/>
      <c r="C4" s="23" t="s">
        <v>13</v>
      </c>
      <c r="D4" s="24" t="s">
        <v>14</v>
      </c>
      <c r="E4" s="24" t="s">
        <v>15</v>
      </c>
      <c r="F4" s="249"/>
      <c r="G4" s="249"/>
      <c r="H4" s="274"/>
      <c r="I4" s="267"/>
    </row>
    <row r="5" spans="1:9" ht="17.25" customHeight="1" thickBot="1">
      <c r="A5" s="122"/>
      <c r="B5" s="116"/>
      <c r="C5" s="125"/>
      <c r="D5" s="115"/>
      <c r="E5" s="126"/>
      <c r="F5" s="95"/>
      <c r="G5" s="95"/>
      <c r="H5" s="95"/>
      <c r="I5" s="97"/>
    </row>
    <row r="6" spans="1:9" ht="15.75">
      <c r="A6" s="134">
        <v>1</v>
      </c>
      <c r="B6" s="234" t="s">
        <v>81</v>
      </c>
      <c r="C6" s="131">
        <v>7</v>
      </c>
      <c r="D6" s="132">
        <v>6</v>
      </c>
      <c r="E6" s="133">
        <v>4</v>
      </c>
      <c r="F6" s="134">
        <f aca="true" t="shared" si="0" ref="F6:F26">C6*3+D6*4+E6*5</f>
        <v>65</v>
      </c>
      <c r="G6" s="135">
        <f aca="true" t="shared" si="1" ref="G6:G26">F6/120</f>
        <v>0.5416666666666666</v>
      </c>
      <c r="H6" s="134">
        <v>1</v>
      </c>
      <c r="I6" s="136">
        <v>2</v>
      </c>
    </row>
    <row r="7" spans="1:9" ht="15.75">
      <c r="A7" s="137">
        <v>2</v>
      </c>
      <c r="B7" s="8" t="s">
        <v>65</v>
      </c>
      <c r="C7" s="139">
        <v>5</v>
      </c>
      <c r="D7" s="140">
        <v>8</v>
      </c>
      <c r="E7" s="141">
        <v>3</v>
      </c>
      <c r="F7" s="129">
        <f t="shared" si="0"/>
        <v>62</v>
      </c>
      <c r="G7" s="142">
        <f t="shared" si="1"/>
        <v>0.5166666666666667</v>
      </c>
      <c r="H7" s="137">
        <v>2</v>
      </c>
      <c r="I7" s="143">
        <v>4</v>
      </c>
    </row>
    <row r="8" spans="1:9" ht="15.75">
      <c r="A8" s="129">
        <v>3</v>
      </c>
      <c r="B8" s="8" t="s">
        <v>82</v>
      </c>
      <c r="C8" s="139">
        <v>7</v>
      </c>
      <c r="D8" s="140">
        <v>6</v>
      </c>
      <c r="E8" s="141">
        <v>3</v>
      </c>
      <c r="F8" s="129">
        <f t="shared" si="0"/>
        <v>60</v>
      </c>
      <c r="G8" s="142">
        <f t="shared" si="1"/>
        <v>0.5</v>
      </c>
      <c r="H8" s="137"/>
      <c r="I8" s="143"/>
    </row>
    <row r="9" spans="1:9" ht="15.75">
      <c r="A9" s="137">
        <v>4</v>
      </c>
      <c r="B9" s="172" t="s">
        <v>84</v>
      </c>
      <c r="C9" s="139">
        <v>7</v>
      </c>
      <c r="D9" s="140">
        <v>6</v>
      </c>
      <c r="E9" s="141">
        <v>3</v>
      </c>
      <c r="F9" s="129">
        <f t="shared" si="0"/>
        <v>60</v>
      </c>
      <c r="G9" s="142">
        <f t="shared" si="1"/>
        <v>0.5</v>
      </c>
      <c r="H9" s="137"/>
      <c r="I9" s="143"/>
    </row>
    <row r="10" spans="1:9" ht="15.75">
      <c r="A10" s="129">
        <v>5</v>
      </c>
      <c r="B10" s="62" t="s">
        <v>66</v>
      </c>
      <c r="C10" s="139">
        <v>6</v>
      </c>
      <c r="D10" s="140">
        <v>6</v>
      </c>
      <c r="E10" s="141">
        <v>3</v>
      </c>
      <c r="F10" s="129">
        <f t="shared" si="0"/>
        <v>57</v>
      </c>
      <c r="G10" s="142">
        <f t="shared" si="1"/>
        <v>0.475</v>
      </c>
      <c r="H10" s="137"/>
      <c r="I10" s="143"/>
    </row>
    <row r="11" spans="1:9" ht="15.75">
      <c r="A11" s="137">
        <v>6</v>
      </c>
      <c r="B11" s="8" t="s">
        <v>68</v>
      </c>
      <c r="C11" s="139">
        <v>7</v>
      </c>
      <c r="D11" s="140">
        <v>6</v>
      </c>
      <c r="E11" s="141">
        <v>2</v>
      </c>
      <c r="F11" s="129">
        <f t="shared" si="0"/>
        <v>55</v>
      </c>
      <c r="G11" s="142">
        <f t="shared" si="1"/>
        <v>0.4583333333333333</v>
      </c>
      <c r="H11" s="137"/>
      <c r="I11" s="143"/>
    </row>
    <row r="12" spans="1:9" ht="15.75">
      <c r="A12" s="129">
        <v>7</v>
      </c>
      <c r="B12" s="8" t="s">
        <v>83</v>
      </c>
      <c r="C12" s="139">
        <v>8</v>
      </c>
      <c r="D12" s="140">
        <v>1</v>
      </c>
      <c r="E12" s="141">
        <v>5</v>
      </c>
      <c r="F12" s="129">
        <f t="shared" si="0"/>
        <v>53</v>
      </c>
      <c r="G12" s="142">
        <f t="shared" si="1"/>
        <v>0.44166666666666665</v>
      </c>
      <c r="H12" s="137"/>
      <c r="I12" s="143"/>
    </row>
    <row r="13" spans="1:9" ht="15.75">
      <c r="A13" s="137">
        <v>8</v>
      </c>
      <c r="B13" s="8" t="s">
        <v>141</v>
      </c>
      <c r="C13" s="139">
        <v>3</v>
      </c>
      <c r="D13" s="140">
        <v>5</v>
      </c>
      <c r="E13" s="141">
        <v>4</v>
      </c>
      <c r="F13" s="129">
        <f t="shared" si="0"/>
        <v>49</v>
      </c>
      <c r="G13" s="142">
        <f t="shared" si="1"/>
        <v>0.4083333333333333</v>
      </c>
      <c r="H13" s="137"/>
      <c r="I13" s="143"/>
    </row>
    <row r="14" spans="1:9" ht="15.75">
      <c r="A14" s="129">
        <v>9</v>
      </c>
      <c r="B14" s="62" t="s">
        <v>79</v>
      </c>
      <c r="C14" s="139">
        <v>8</v>
      </c>
      <c r="D14" s="140">
        <v>6</v>
      </c>
      <c r="E14" s="141">
        <v>0</v>
      </c>
      <c r="F14" s="129">
        <f t="shared" si="0"/>
        <v>48</v>
      </c>
      <c r="G14" s="142">
        <f t="shared" si="1"/>
        <v>0.4</v>
      </c>
      <c r="H14" s="137"/>
      <c r="I14" s="143"/>
    </row>
    <row r="15" spans="1:9" ht="15.75">
      <c r="A15" s="137">
        <v>10</v>
      </c>
      <c r="B15" s="62" t="s">
        <v>93</v>
      </c>
      <c r="C15" s="139">
        <v>3</v>
      </c>
      <c r="D15" s="140">
        <v>7</v>
      </c>
      <c r="E15" s="141">
        <v>2</v>
      </c>
      <c r="F15" s="129">
        <f t="shared" si="0"/>
        <v>47</v>
      </c>
      <c r="G15" s="142">
        <f t="shared" si="1"/>
        <v>0.39166666666666666</v>
      </c>
      <c r="H15" s="137"/>
      <c r="I15" s="143"/>
    </row>
    <row r="16" spans="1:9" ht="15.75">
      <c r="A16" s="129">
        <v>11</v>
      </c>
      <c r="B16" s="8" t="s">
        <v>139</v>
      </c>
      <c r="C16" s="139">
        <v>4</v>
      </c>
      <c r="D16" s="140">
        <v>6</v>
      </c>
      <c r="E16" s="141">
        <v>2</v>
      </c>
      <c r="F16" s="129">
        <f t="shared" si="0"/>
        <v>46</v>
      </c>
      <c r="G16" s="142">
        <f t="shared" si="1"/>
        <v>0.38333333333333336</v>
      </c>
      <c r="H16" s="137"/>
      <c r="I16" s="143"/>
    </row>
    <row r="17" spans="1:9" ht="15.75">
      <c r="A17" s="137">
        <v>12</v>
      </c>
      <c r="B17" s="62" t="s">
        <v>85</v>
      </c>
      <c r="C17" s="139">
        <v>8</v>
      </c>
      <c r="D17" s="140">
        <v>3</v>
      </c>
      <c r="E17" s="141">
        <v>2</v>
      </c>
      <c r="F17" s="129">
        <f t="shared" si="0"/>
        <v>46</v>
      </c>
      <c r="G17" s="142">
        <f t="shared" si="1"/>
        <v>0.38333333333333336</v>
      </c>
      <c r="H17" s="137"/>
      <c r="I17" s="143"/>
    </row>
    <row r="18" spans="1:9" ht="14.25" customHeight="1">
      <c r="A18" s="129">
        <v>13</v>
      </c>
      <c r="B18" s="62" t="s">
        <v>44</v>
      </c>
      <c r="C18" s="139">
        <v>4</v>
      </c>
      <c r="D18" s="140">
        <v>7</v>
      </c>
      <c r="E18" s="141">
        <v>1</v>
      </c>
      <c r="F18" s="129">
        <f t="shared" si="0"/>
        <v>45</v>
      </c>
      <c r="G18" s="142">
        <f t="shared" si="1"/>
        <v>0.375</v>
      </c>
      <c r="H18" s="137"/>
      <c r="I18" s="143"/>
    </row>
    <row r="19" spans="1:9" ht="15.75">
      <c r="A19" s="137">
        <v>14</v>
      </c>
      <c r="B19" s="8" t="s">
        <v>144</v>
      </c>
      <c r="C19" s="139">
        <v>7</v>
      </c>
      <c r="D19" s="140">
        <v>3</v>
      </c>
      <c r="E19" s="141">
        <v>2</v>
      </c>
      <c r="F19" s="129">
        <f t="shared" si="0"/>
        <v>43</v>
      </c>
      <c r="G19" s="142">
        <f t="shared" si="1"/>
        <v>0.35833333333333334</v>
      </c>
      <c r="H19" s="137"/>
      <c r="I19" s="143"/>
    </row>
    <row r="20" spans="1:9" ht="15.75">
      <c r="A20" s="129">
        <v>15</v>
      </c>
      <c r="B20" s="8" t="s">
        <v>45</v>
      </c>
      <c r="C20" s="139">
        <v>7</v>
      </c>
      <c r="D20" s="140">
        <v>4</v>
      </c>
      <c r="E20" s="141">
        <v>1</v>
      </c>
      <c r="F20" s="129">
        <f t="shared" si="0"/>
        <v>42</v>
      </c>
      <c r="G20" s="142">
        <f t="shared" si="1"/>
        <v>0.35</v>
      </c>
      <c r="H20" s="137"/>
      <c r="I20" s="143"/>
    </row>
    <row r="21" spans="1:9" ht="15.75">
      <c r="A21" s="137">
        <v>16</v>
      </c>
      <c r="B21" s="62" t="s">
        <v>64</v>
      </c>
      <c r="C21" s="139">
        <v>6</v>
      </c>
      <c r="D21" s="140">
        <v>3</v>
      </c>
      <c r="E21" s="141">
        <v>1</v>
      </c>
      <c r="F21" s="129">
        <f t="shared" si="0"/>
        <v>35</v>
      </c>
      <c r="G21" s="142">
        <f t="shared" si="1"/>
        <v>0.2916666666666667</v>
      </c>
      <c r="H21" s="137"/>
      <c r="I21" s="143"/>
    </row>
    <row r="22" spans="1:9" ht="15.75">
      <c r="A22" s="129">
        <v>17</v>
      </c>
      <c r="B22" s="8" t="s">
        <v>140</v>
      </c>
      <c r="C22" s="139">
        <v>4</v>
      </c>
      <c r="D22" s="140">
        <v>3</v>
      </c>
      <c r="E22" s="141">
        <v>2</v>
      </c>
      <c r="F22" s="129">
        <f t="shared" si="0"/>
        <v>34</v>
      </c>
      <c r="G22" s="142">
        <f t="shared" si="1"/>
        <v>0.2833333333333333</v>
      </c>
      <c r="H22" s="137"/>
      <c r="I22" s="143"/>
    </row>
    <row r="23" spans="1:9" ht="15.75">
      <c r="A23" s="137">
        <v>18</v>
      </c>
      <c r="B23" s="64" t="s">
        <v>69</v>
      </c>
      <c r="C23" s="139"/>
      <c r="D23" s="140"/>
      <c r="E23" s="141"/>
      <c r="F23" s="129">
        <f t="shared" si="0"/>
        <v>0</v>
      </c>
      <c r="G23" s="142">
        <f t="shared" si="1"/>
        <v>0</v>
      </c>
      <c r="H23" s="137"/>
      <c r="I23" s="143"/>
    </row>
    <row r="24" spans="1:9" ht="15.75">
      <c r="A24" s="129">
        <v>19</v>
      </c>
      <c r="B24" s="62" t="s">
        <v>80</v>
      </c>
      <c r="C24" s="139"/>
      <c r="D24" s="140"/>
      <c r="E24" s="141"/>
      <c r="F24" s="129">
        <f t="shared" si="0"/>
        <v>0</v>
      </c>
      <c r="G24" s="142">
        <f t="shared" si="1"/>
        <v>0</v>
      </c>
      <c r="H24" s="137"/>
      <c r="I24" s="143"/>
    </row>
    <row r="25" spans="1:9" ht="15.75">
      <c r="A25" s="137">
        <v>20</v>
      </c>
      <c r="B25" s="62" t="s">
        <v>67</v>
      </c>
      <c r="C25" s="139"/>
      <c r="D25" s="140"/>
      <c r="E25" s="141"/>
      <c r="F25" s="129">
        <f t="shared" si="0"/>
        <v>0</v>
      </c>
      <c r="G25" s="142">
        <f t="shared" si="1"/>
        <v>0</v>
      </c>
      <c r="H25" s="137"/>
      <c r="I25" s="143"/>
    </row>
    <row r="26" spans="1:9" ht="16.5" thickBot="1">
      <c r="A26" s="173">
        <v>21</v>
      </c>
      <c r="B26" s="235" t="s">
        <v>96</v>
      </c>
      <c r="C26" s="174"/>
      <c r="D26" s="175"/>
      <c r="E26" s="176"/>
      <c r="F26" s="173">
        <f t="shared" si="0"/>
        <v>0</v>
      </c>
      <c r="G26" s="177">
        <f t="shared" si="1"/>
        <v>0</v>
      </c>
      <c r="H26" s="153"/>
      <c r="I26" s="178"/>
    </row>
    <row r="33" spans="2:5" ht="15">
      <c r="B33" s="25" t="s">
        <v>28</v>
      </c>
      <c r="E33" s="45">
        <f>MAX(F6:F26)</f>
        <v>65</v>
      </c>
    </row>
  </sheetData>
  <sheetProtection sheet="1" objects="1" scenarios="1" selectLockedCells="1" selectUnlockedCells="1"/>
  <mergeCells count="7">
    <mergeCell ref="I3:I4"/>
    <mergeCell ref="A1:J1"/>
    <mergeCell ref="B3:B4"/>
    <mergeCell ref="C3:E3"/>
    <mergeCell ref="F3:F4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6.00390625" style="0" customWidth="1"/>
    <col min="2" max="2" width="24.421875" style="0" customWidth="1"/>
    <col min="6" max="6" width="13.00390625" style="0" customWidth="1"/>
    <col min="7" max="7" width="12.7109375" style="0" customWidth="1"/>
    <col min="8" max="8" width="11.8515625" style="0" customWidth="1"/>
    <col min="9" max="9" width="12.00390625" style="0" customWidth="1"/>
  </cols>
  <sheetData>
    <row r="1" spans="2:12" ht="36.75" customHeight="1">
      <c r="B1" s="255" t="s">
        <v>306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ht="15.75" thickBot="1">
      <c r="G2" t="s">
        <v>30</v>
      </c>
    </row>
    <row r="3" spans="1:9" ht="32.25" customHeight="1">
      <c r="A3" s="127"/>
      <c r="B3" s="268" t="s">
        <v>0</v>
      </c>
      <c r="C3" s="270" t="s">
        <v>1</v>
      </c>
      <c r="D3" s="271"/>
      <c r="E3" s="272"/>
      <c r="F3" s="247" t="s">
        <v>27</v>
      </c>
      <c r="G3" s="247" t="s">
        <v>3</v>
      </c>
      <c r="H3" s="273" t="s">
        <v>2</v>
      </c>
      <c r="I3" s="266" t="s">
        <v>11</v>
      </c>
    </row>
    <row r="4" spans="1:9" ht="17.25" customHeight="1" thickBot="1">
      <c r="A4" s="128"/>
      <c r="B4" s="269"/>
      <c r="C4" s="23" t="s">
        <v>13</v>
      </c>
      <c r="D4" s="24" t="s">
        <v>14</v>
      </c>
      <c r="E4" s="24" t="s">
        <v>15</v>
      </c>
      <c r="F4" s="249"/>
      <c r="G4" s="249"/>
      <c r="H4" s="274"/>
      <c r="I4" s="267"/>
    </row>
    <row r="5" spans="1:9" ht="17.25" customHeight="1" thickBot="1">
      <c r="A5" s="122"/>
      <c r="B5" s="98"/>
      <c r="C5" s="125"/>
      <c r="D5" s="115"/>
      <c r="E5" s="126"/>
      <c r="F5" s="95"/>
      <c r="G5" s="95"/>
      <c r="H5" s="95"/>
      <c r="I5" s="97"/>
    </row>
    <row r="6" spans="1:9" ht="15.75">
      <c r="A6" s="129">
        <v>1</v>
      </c>
      <c r="B6" s="130" t="s">
        <v>57</v>
      </c>
      <c r="C6" s="131">
        <v>10</v>
      </c>
      <c r="D6" s="132">
        <v>9</v>
      </c>
      <c r="E6" s="133">
        <v>5</v>
      </c>
      <c r="F6" s="134">
        <f aca="true" t="shared" si="0" ref="F6:F29">C6*3+D6*4+E6*5</f>
        <v>91</v>
      </c>
      <c r="G6" s="135">
        <f aca="true" t="shared" si="1" ref="G6:G27">F6/120</f>
        <v>0.7583333333333333</v>
      </c>
      <c r="H6" s="134">
        <v>1</v>
      </c>
      <c r="I6" s="136">
        <v>1</v>
      </c>
    </row>
    <row r="7" spans="1:9" ht="15.75">
      <c r="A7" s="137">
        <v>2</v>
      </c>
      <c r="B7" s="138" t="s">
        <v>54</v>
      </c>
      <c r="C7" s="139">
        <v>6</v>
      </c>
      <c r="D7" s="140">
        <v>7</v>
      </c>
      <c r="E7" s="141">
        <v>6</v>
      </c>
      <c r="F7" s="129">
        <f t="shared" si="0"/>
        <v>76</v>
      </c>
      <c r="G7" s="142">
        <f>F7/120</f>
        <v>0.6333333333333333</v>
      </c>
      <c r="H7" s="137">
        <v>2</v>
      </c>
      <c r="I7" s="143">
        <v>3</v>
      </c>
    </row>
    <row r="8" spans="1:9" ht="15.75">
      <c r="A8" s="129">
        <v>3</v>
      </c>
      <c r="B8" s="138" t="s">
        <v>4</v>
      </c>
      <c r="C8" s="139">
        <v>9</v>
      </c>
      <c r="D8" s="140">
        <v>8</v>
      </c>
      <c r="E8" s="141">
        <v>3</v>
      </c>
      <c r="F8" s="129">
        <f t="shared" si="0"/>
        <v>74</v>
      </c>
      <c r="G8" s="142">
        <f>F8/120</f>
        <v>0.6166666666666667</v>
      </c>
      <c r="H8" s="137">
        <v>3</v>
      </c>
      <c r="I8" s="143">
        <v>4</v>
      </c>
    </row>
    <row r="9" spans="1:9" ht="15.75">
      <c r="A9" s="137">
        <v>4</v>
      </c>
      <c r="B9" s="138" t="s">
        <v>61</v>
      </c>
      <c r="C9" s="139">
        <v>9</v>
      </c>
      <c r="D9" s="140">
        <v>6</v>
      </c>
      <c r="E9" s="141">
        <v>4</v>
      </c>
      <c r="F9" s="129">
        <f t="shared" si="0"/>
        <v>71</v>
      </c>
      <c r="G9" s="142">
        <f t="shared" si="1"/>
        <v>0.5916666666666667</v>
      </c>
      <c r="H9" s="137">
        <v>4</v>
      </c>
      <c r="I9" s="143">
        <v>5</v>
      </c>
    </row>
    <row r="10" spans="1:9" ht="15.75">
      <c r="A10" s="129">
        <v>5</v>
      </c>
      <c r="B10" s="138" t="s">
        <v>24</v>
      </c>
      <c r="C10" s="139">
        <v>9</v>
      </c>
      <c r="D10" s="140">
        <v>5</v>
      </c>
      <c r="E10" s="141">
        <v>4</v>
      </c>
      <c r="F10" s="129">
        <f t="shared" si="0"/>
        <v>67</v>
      </c>
      <c r="G10" s="142">
        <f t="shared" si="1"/>
        <v>0.5583333333333333</v>
      </c>
      <c r="H10" s="137">
        <v>5</v>
      </c>
      <c r="I10" s="143"/>
    </row>
    <row r="11" spans="1:9" ht="15.75">
      <c r="A11" s="137">
        <v>6</v>
      </c>
      <c r="B11" s="138" t="s">
        <v>5</v>
      </c>
      <c r="C11" s="139">
        <v>6</v>
      </c>
      <c r="D11" s="140">
        <v>7</v>
      </c>
      <c r="E11" s="141">
        <v>4</v>
      </c>
      <c r="F11" s="129">
        <f t="shared" si="0"/>
        <v>66</v>
      </c>
      <c r="G11" s="142">
        <f t="shared" si="1"/>
        <v>0.55</v>
      </c>
      <c r="H11" s="137">
        <v>6</v>
      </c>
      <c r="I11" s="143"/>
    </row>
    <row r="12" spans="1:9" ht="15.75">
      <c r="A12" s="129">
        <v>7</v>
      </c>
      <c r="B12" s="138" t="s">
        <v>59</v>
      </c>
      <c r="C12" s="139">
        <v>8</v>
      </c>
      <c r="D12" s="140">
        <v>8</v>
      </c>
      <c r="E12" s="141">
        <v>2</v>
      </c>
      <c r="F12" s="129">
        <f t="shared" si="0"/>
        <v>66</v>
      </c>
      <c r="G12" s="142">
        <f t="shared" si="1"/>
        <v>0.55</v>
      </c>
      <c r="H12" s="137">
        <v>7</v>
      </c>
      <c r="I12" s="143"/>
    </row>
    <row r="13" spans="1:9" ht="15.75">
      <c r="A13" s="137">
        <v>8</v>
      </c>
      <c r="B13" s="138" t="s">
        <v>60</v>
      </c>
      <c r="C13" s="139">
        <v>8</v>
      </c>
      <c r="D13" s="140">
        <v>5</v>
      </c>
      <c r="E13" s="141">
        <v>4</v>
      </c>
      <c r="F13" s="129">
        <f t="shared" si="0"/>
        <v>64</v>
      </c>
      <c r="G13" s="142">
        <f t="shared" si="1"/>
        <v>0.5333333333333333</v>
      </c>
      <c r="H13" s="137">
        <v>8</v>
      </c>
      <c r="I13" s="143"/>
    </row>
    <row r="14" spans="1:9" ht="15.75">
      <c r="A14" s="129">
        <v>9</v>
      </c>
      <c r="B14" s="138" t="s">
        <v>476</v>
      </c>
      <c r="C14" s="139">
        <v>6</v>
      </c>
      <c r="D14" s="140">
        <v>7</v>
      </c>
      <c r="E14" s="141">
        <v>3</v>
      </c>
      <c r="F14" s="129">
        <f t="shared" si="0"/>
        <v>61</v>
      </c>
      <c r="G14" s="142">
        <f t="shared" si="1"/>
        <v>0.5083333333333333</v>
      </c>
      <c r="H14" s="137"/>
      <c r="I14" s="143"/>
    </row>
    <row r="15" spans="1:9" ht="15.75">
      <c r="A15" s="137">
        <v>10</v>
      </c>
      <c r="B15" s="138" t="s">
        <v>58</v>
      </c>
      <c r="C15" s="139">
        <v>7</v>
      </c>
      <c r="D15" s="140">
        <v>6</v>
      </c>
      <c r="E15" s="141">
        <v>3</v>
      </c>
      <c r="F15" s="129">
        <f t="shared" si="0"/>
        <v>60</v>
      </c>
      <c r="G15" s="142">
        <f t="shared" si="1"/>
        <v>0.5</v>
      </c>
      <c r="H15" s="137"/>
      <c r="I15" s="143"/>
    </row>
    <row r="16" spans="1:9" ht="15.75">
      <c r="A16" s="129">
        <v>11</v>
      </c>
      <c r="B16" s="138" t="s">
        <v>22</v>
      </c>
      <c r="C16" s="139">
        <v>4</v>
      </c>
      <c r="D16" s="140">
        <v>6</v>
      </c>
      <c r="E16" s="141">
        <v>4</v>
      </c>
      <c r="F16" s="129">
        <f t="shared" si="0"/>
        <v>56</v>
      </c>
      <c r="G16" s="142">
        <f t="shared" si="1"/>
        <v>0.4666666666666667</v>
      </c>
      <c r="H16" s="137"/>
      <c r="I16" s="143"/>
    </row>
    <row r="17" spans="1:9" ht="15.75">
      <c r="A17" s="137">
        <v>12</v>
      </c>
      <c r="B17" s="138" t="s">
        <v>6</v>
      </c>
      <c r="C17" s="139">
        <v>7</v>
      </c>
      <c r="D17" s="140">
        <v>7</v>
      </c>
      <c r="E17" s="141">
        <v>1</v>
      </c>
      <c r="F17" s="129">
        <f t="shared" si="0"/>
        <v>54</v>
      </c>
      <c r="G17" s="142">
        <f t="shared" si="1"/>
        <v>0.45</v>
      </c>
      <c r="H17" s="137"/>
      <c r="I17" s="143"/>
    </row>
    <row r="18" spans="1:9" ht="14.25" customHeight="1">
      <c r="A18" s="129">
        <v>13</v>
      </c>
      <c r="B18" s="138" t="s">
        <v>117</v>
      </c>
      <c r="C18" s="139">
        <v>6</v>
      </c>
      <c r="D18" s="140">
        <v>4</v>
      </c>
      <c r="E18" s="141">
        <v>4</v>
      </c>
      <c r="F18" s="129">
        <f t="shared" si="0"/>
        <v>54</v>
      </c>
      <c r="G18" s="142">
        <f t="shared" si="1"/>
        <v>0.45</v>
      </c>
      <c r="H18" s="137"/>
      <c r="I18" s="143"/>
    </row>
    <row r="19" spans="1:9" ht="15.75">
      <c r="A19" s="137">
        <v>14</v>
      </c>
      <c r="B19" s="138" t="s">
        <v>12</v>
      </c>
      <c r="C19" s="139">
        <v>7</v>
      </c>
      <c r="D19" s="140">
        <v>7</v>
      </c>
      <c r="E19" s="141">
        <v>1</v>
      </c>
      <c r="F19" s="129">
        <f t="shared" si="0"/>
        <v>54</v>
      </c>
      <c r="G19" s="142">
        <f t="shared" si="1"/>
        <v>0.45</v>
      </c>
      <c r="H19" s="137"/>
      <c r="I19" s="143"/>
    </row>
    <row r="20" spans="1:9" ht="15.75">
      <c r="A20" s="129">
        <v>15</v>
      </c>
      <c r="B20" s="138" t="s">
        <v>56</v>
      </c>
      <c r="C20" s="139">
        <v>6</v>
      </c>
      <c r="D20" s="140">
        <v>6</v>
      </c>
      <c r="E20" s="141">
        <v>2</v>
      </c>
      <c r="F20" s="129">
        <f t="shared" si="0"/>
        <v>52</v>
      </c>
      <c r="G20" s="142">
        <f t="shared" si="1"/>
        <v>0.43333333333333335</v>
      </c>
      <c r="H20" s="137"/>
      <c r="I20" s="143"/>
    </row>
    <row r="21" spans="1:9" ht="15.75">
      <c r="A21" s="137">
        <v>16</v>
      </c>
      <c r="B21" s="138" t="s">
        <v>116</v>
      </c>
      <c r="C21" s="139">
        <v>7</v>
      </c>
      <c r="D21" s="140">
        <v>6</v>
      </c>
      <c r="E21" s="141">
        <v>1</v>
      </c>
      <c r="F21" s="129">
        <f t="shared" si="0"/>
        <v>50</v>
      </c>
      <c r="G21" s="142">
        <f t="shared" si="1"/>
        <v>0.4166666666666667</v>
      </c>
      <c r="H21" s="137"/>
      <c r="I21" s="143"/>
    </row>
    <row r="22" spans="1:9" ht="15.75">
      <c r="A22" s="129">
        <v>17</v>
      </c>
      <c r="B22" s="138" t="s">
        <v>55</v>
      </c>
      <c r="C22" s="139">
        <v>7</v>
      </c>
      <c r="D22" s="140">
        <v>7</v>
      </c>
      <c r="E22" s="141">
        <v>0</v>
      </c>
      <c r="F22" s="129">
        <f t="shared" si="0"/>
        <v>49</v>
      </c>
      <c r="G22" s="142">
        <f t="shared" si="1"/>
        <v>0.4083333333333333</v>
      </c>
      <c r="H22" s="137"/>
      <c r="I22" s="143"/>
    </row>
    <row r="23" spans="1:9" ht="15.75">
      <c r="A23" s="137">
        <v>18</v>
      </c>
      <c r="B23" s="138" t="s">
        <v>7</v>
      </c>
      <c r="C23" s="139">
        <v>7</v>
      </c>
      <c r="D23" s="140">
        <v>4</v>
      </c>
      <c r="E23" s="141">
        <v>2</v>
      </c>
      <c r="F23" s="129">
        <f t="shared" si="0"/>
        <v>47</v>
      </c>
      <c r="G23" s="142">
        <f t="shared" si="1"/>
        <v>0.39166666666666666</v>
      </c>
      <c r="H23" s="137"/>
      <c r="I23" s="143"/>
    </row>
    <row r="24" spans="1:9" ht="15.75">
      <c r="A24" s="129">
        <v>19</v>
      </c>
      <c r="B24" s="138" t="s">
        <v>70</v>
      </c>
      <c r="C24" s="139">
        <v>7</v>
      </c>
      <c r="D24" s="140">
        <v>4</v>
      </c>
      <c r="E24" s="141">
        <v>2</v>
      </c>
      <c r="F24" s="129">
        <f t="shared" si="0"/>
        <v>47</v>
      </c>
      <c r="G24" s="142">
        <f t="shared" si="1"/>
        <v>0.39166666666666666</v>
      </c>
      <c r="H24" s="137"/>
      <c r="I24" s="143"/>
    </row>
    <row r="25" spans="1:9" ht="15.75">
      <c r="A25" s="137">
        <v>20</v>
      </c>
      <c r="B25" s="138" t="s">
        <v>63</v>
      </c>
      <c r="C25" s="139">
        <v>3</v>
      </c>
      <c r="D25" s="140">
        <v>4</v>
      </c>
      <c r="E25" s="141">
        <v>4</v>
      </c>
      <c r="F25" s="129">
        <f t="shared" si="0"/>
        <v>45</v>
      </c>
      <c r="G25" s="142">
        <f t="shared" si="1"/>
        <v>0.375</v>
      </c>
      <c r="H25" s="137"/>
      <c r="I25" s="143"/>
    </row>
    <row r="26" spans="1:9" ht="15.75">
      <c r="A26" s="129">
        <v>21</v>
      </c>
      <c r="B26" s="138" t="s">
        <v>73</v>
      </c>
      <c r="C26" s="139">
        <v>6</v>
      </c>
      <c r="D26" s="140">
        <v>4</v>
      </c>
      <c r="E26" s="141">
        <v>1</v>
      </c>
      <c r="F26" s="129">
        <f t="shared" si="0"/>
        <v>39</v>
      </c>
      <c r="G26" s="142">
        <f t="shared" si="1"/>
        <v>0.325</v>
      </c>
      <c r="H26" s="137"/>
      <c r="I26" s="143"/>
    </row>
    <row r="27" spans="1:9" ht="15.75">
      <c r="A27" s="137">
        <v>22</v>
      </c>
      <c r="B27" s="138" t="s">
        <v>62</v>
      </c>
      <c r="C27" s="139">
        <v>4</v>
      </c>
      <c r="D27" s="140">
        <v>4</v>
      </c>
      <c r="E27" s="141">
        <v>2</v>
      </c>
      <c r="F27" s="129">
        <f t="shared" si="0"/>
        <v>38</v>
      </c>
      <c r="G27" s="142">
        <f t="shared" si="1"/>
        <v>0.31666666666666665</v>
      </c>
      <c r="H27" s="137"/>
      <c r="I27" s="143"/>
    </row>
    <row r="28" spans="1:9" ht="15.75">
      <c r="A28" s="129">
        <v>23</v>
      </c>
      <c r="B28" s="138" t="s">
        <v>71</v>
      </c>
      <c r="C28" s="139">
        <v>5</v>
      </c>
      <c r="D28" s="140">
        <v>2</v>
      </c>
      <c r="E28" s="141">
        <v>1</v>
      </c>
      <c r="F28" s="137">
        <f t="shared" si="0"/>
        <v>28</v>
      </c>
      <c r="G28" s="147">
        <f>F28/120</f>
        <v>0.23333333333333334</v>
      </c>
      <c r="H28" s="148"/>
      <c r="I28" s="138"/>
    </row>
    <row r="29" spans="1:9" ht="15.75">
      <c r="A29" s="137">
        <v>24</v>
      </c>
      <c r="B29" s="138" t="s">
        <v>23</v>
      </c>
      <c r="C29" s="139"/>
      <c r="D29" s="140"/>
      <c r="E29" s="141"/>
      <c r="F29" s="137">
        <f t="shared" si="0"/>
        <v>0</v>
      </c>
      <c r="G29" s="147">
        <f>F29/120</f>
        <v>0</v>
      </c>
      <c r="H29" s="148"/>
      <c r="I29" s="138"/>
    </row>
    <row r="30" spans="1:9" ht="16.5" thickBot="1">
      <c r="A30" s="129">
        <v>25</v>
      </c>
      <c r="B30" s="149" t="s">
        <v>481</v>
      </c>
      <c r="C30" s="150"/>
      <c r="D30" s="151"/>
      <c r="E30" s="152"/>
      <c r="F30" s="153">
        <f>C30*3+D30*4+E30*5</f>
        <v>0</v>
      </c>
      <c r="G30" s="154">
        <f>F30/120</f>
        <v>0</v>
      </c>
      <c r="H30" s="155"/>
      <c r="I30" s="149"/>
    </row>
    <row r="37" spans="2:5" ht="15">
      <c r="B37" s="25" t="s">
        <v>28</v>
      </c>
      <c r="E37" s="45">
        <f>MAX(F6:F27)</f>
        <v>91</v>
      </c>
    </row>
  </sheetData>
  <sheetProtection sheet="1" objects="1" scenarios="1" selectLockedCells="1" selectUnlockedCells="1"/>
  <mergeCells count="7">
    <mergeCell ref="B1:L1"/>
    <mergeCell ref="B3:B4"/>
    <mergeCell ref="C3:E3"/>
    <mergeCell ref="F3:F4"/>
    <mergeCell ref="G3:G4"/>
    <mergeCell ref="H3:H4"/>
    <mergeCell ref="I3:I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№10"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 информатика</dc:creator>
  <cp:keywords/>
  <dc:description/>
  <cp:lastModifiedBy>wandewer</cp:lastModifiedBy>
  <cp:lastPrinted>2012-10-22T15:52:56Z</cp:lastPrinted>
  <dcterms:created xsi:type="dcterms:W3CDTF">2010-11-08T08:24:19Z</dcterms:created>
  <dcterms:modified xsi:type="dcterms:W3CDTF">2013-11-10T12:26:58Z</dcterms:modified>
  <cp:category/>
  <cp:version/>
  <cp:contentType/>
  <cp:contentStatus/>
</cp:coreProperties>
</file>